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/>
  <bookViews>
    <workbookView xWindow="0" yWindow="0" windowWidth="20496" windowHeight="7752"/>
  </bookViews>
  <sheets>
    <sheet name="Část I." sheetId="2" r:id="rId1"/>
    <sheet name="Část II." sheetId="3" r:id="rId2"/>
  </sheets>
  <definedNames>
    <definedName name="JR_PAGE_ANCHOR_0_1">#REF!</definedName>
    <definedName name="JR_PAGE_ANCHOR_0_10">#REF!</definedName>
    <definedName name="JR_PAGE_ANCHOR_0_11">#REF!</definedName>
    <definedName name="JR_PAGE_ANCHOR_0_2">'Část I.'!#REF!</definedName>
    <definedName name="JR_PAGE_ANCHOR_0_3">'Část II.'!#REF!</definedName>
    <definedName name="JR_PAGE_ANCHOR_0_4">#REF!</definedName>
    <definedName name="JR_PAGE_ANCHOR_0_5">#REF!</definedName>
    <definedName name="JR_PAGE_ANCHOR_0_6">#REF!</definedName>
    <definedName name="JR_PAGE_ANCHOR_0_7">#REF!</definedName>
    <definedName name="JR_PAGE_ANCHOR_0_8">#REF!</definedName>
    <definedName name="JR_PAGE_ANCHOR_0_9">#REF!</definedName>
    <definedName name="_xlnm.Print_Area" localSheetId="0">'Část I.'!$A$1:$AE$26</definedName>
    <definedName name="_xlnm.Print_Area" localSheetId="1">'Část II.'!$A$1:$AE$64</definedName>
  </definedNames>
  <calcPr calcId="125725"/>
</workbook>
</file>

<file path=xl/calcChain.xml><?xml version="1.0" encoding="utf-8"?>
<calcChain xmlns="http://schemas.openxmlformats.org/spreadsheetml/2006/main">
  <c r="AD20" i="3"/>
  <c r="AD5"/>
  <c r="AD63" l="1"/>
  <c r="AD62"/>
  <c r="AD44"/>
  <c r="AD40"/>
  <c r="AD37"/>
  <c r="AD22"/>
  <c r="AD28"/>
  <c r="AD17"/>
  <c r="AD13"/>
  <c r="AD25" i="2"/>
  <c r="AD23"/>
  <c r="AD21"/>
  <c r="AD19"/>
  <c r="AD16"/>
  <c r="AD26" l="1"/>
</calcChain>
</file>

<file path=xl/sharedStrings.xml><?xml version="1.0" encoding="utf-8"?>
<sst xmlns="http://schemas.openxmlformats.org/spreadsheetml/2006/main" count="254" uniqueCount="119">
  <si>
    <t>Paragraf</t>
  </si>
  <si>
    <t>Položka</t>
  </si>
  <si>
    <t>Text</t>
  </si>
  <si>
    <t>Výsledek od počátku roku</t>
  </si>
  <si>
    <t>a</t>
  </si>
  <si>
    <t>b</t>
  </si>
  <si>
    <t>1</t>
  </si>
  <si>
    <t>2</t>
  </si>
  <si>
    <t>3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</si>
  <si>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</si>
  <si>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</si>
  <si>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</si>
  <si>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</si>
  <si>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</si>
  <si>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</si>
  <si>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</si>
  <si>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</si>
  <si>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1211</t>
  </si>
  <si>
    <t>Daň z přidané hodnoty</t>
  </si>
  <si>
    <t>1340</t>
  </si>
  <si>
    <t>Poplatek za provoz systému shromažďování,sběru,přepravy</t>
  </si>
  <si>
    <t>1341</t>
  </si>
  <si>
    <t>Poplatek ze psů</t>
  </si>
  <si>
    <t>1361</t>
  </si>
  <si>
    <t>Správní poplatky</t>
  </si>
  <si>
    <t>1382</t>
  </si>
  <si>
    <t>Zrušený odvod z loterií a pod.her kr.výher.hrac.přístrojů</t>
  </si>
  <si>
    <t>1511</t>
  </si>
  <si>
    <t>Daň z nemovitých věcí</t>
  </si>
  <si>
    <t>4112</t>
  </si>
  <si>
    <t>Neinv.přij.transfery ze st.rozp.v rámci souhrn.dotač.vzta</t>
  </si>
  <si>
    <t>4122</t>
  </si>
  <si>
    <t>Neinvestiční přijaté transfery od krajů</t>
  </si>
  <si>
    <t>XXXX</t>
  </si>
  <si>
    <t>Bez paragrafu</t>
  </si>
  <si>
    <t>3399</t>
  </si>
  <si>
    <t>2111</t>
  </si>
  <si>
    <t>Příjmy z poskytování služeb a výrobků</t>
  </si>
  <si>
    <t>2321</t>
  </si>
  <si>
    <t>Přijaté neinvestiční dary</t>
  </si>
  <si>
    <t>Ostatní záležitost kultury, církví a sděl. prostředků</t>
  </si>
  <si>
    <t>3639</t>
  </si>
  <si>
    <t>2131</t>
  </si>
  <si>
    <t>Příjmy z pronájmu pozemků</t>
  </si>
  <si>
    <t>Komunální služby a územní rozvoj jinde nezařazené</t>
  </si>
  <si>
    <t>3722</t>
  </si>
  <si>
    <t>2329</t>
  </si>
  <si>
    <t>Ostatní nedaňové příjmy jinde nezařazené</t>
  </si>
  <si>
    <t>Sběr a svoz komunálních odpadů</t>
  </si>
  <si>
    <t>6310</t>
  </si>
  <si>
    <t>2141</t>
  </si>
  <si>
    <t>Příjmy z úroků (část)</t>
  </si>
  <si>
    <t>Obecné příjmy a výdaje z finančních operací</t>
  </si>
  <si>
    <t>Celkem</t>
  </si>
  <si>
    <t xml:space="preserve">Strana 1 / </t>
  </si>
  <si>
    <t>1037</t>
  </si>
  <si>
    <t>5222</t>
  </si>
  <si>
    <t>Neinvestiční transfery spolkům</t>
  </si>
  <si>
    <t>Celospolečenské funkce lesů</t>
  </si>
  <si>
    <t>2212</t>
  </si>
  <si>
    <t>5139</t>
  </si>
  <si>
    <t>Nákup materiálu jinde nezařazený</t>
  </si>
  <si>
    <t>5171</t>
  </si>
  <si>
    <t>Opravy a udržování</t>
  </si>
  <si>
    <t>Silnice</t>
  </si>
  <si>
    <t>5169</t>
  </si>
  <si>
    <t>Nákup ostatních služeb</t>
  </si>
  <si>
    <t>5175</t>
  </si>
  <si>
    <t>Pohoštění</t>
  </si>
  <si>
    <t>5194</t>
  </si>
  <si>
    <t>Věcné dary</t>
  </si>
  <si>
    <t>3631</t>
  </si>
  <si>
    <t>5154</t>
  </si>
  <si>
    <t>Elektrická energie</t>
  </si>
  <si>
    <t>Veřejné osvětlení</t>
  </si>
  <si>
    <t>3745</t>
  </si>
  <si>
    <t>5021</t>
  </si>
  <si>
    <t>Ostatní osobní výdaje</t>
  </si>
  <si>
    <t>5156</t>
  </si>
  <si>
    <t>Pohonné hmoty a maziva</t>
  </si>
  <si>
    <t>Péče o vzhled obcí a veřejnou zeleň</t>
  </si>
  <si>
    <t>5512</t>
  </si>
  <si>
    <t>5019</t>
  </si>
  <si>
    <t>Ostatní platy</t>
  </si>
  <si>
    <t>5132</t>
  </si>
  <si>
    <t>Ochranné pomůcky</t>
  </si>
  <si>
    <t>5137</t>
  </si>
  <si>
    <t>Drobný hmotný dlouhodobý majetek</t>
  </si>
  <si>
    <t>Požární ochrana - dobrovolná část</t>
  </si>
  <si>
    <t>6112</t>
  </si>
  <si>
    <t>5023</t>
  </si>
  <si>
    <t>Odměny členů zastupitelstev obcí a krajů</t>
  </si>
  <si>
    <t>5032</t>
  </si>
  <si>
    <t>Povinné pojistné na veřejné zdravotní pojištění</t>
  </si>
  <si>
    <t>Zastupitelstva obcí</t>
  </si>
  <si>
    <t>6115</t>
  </si>
  <si>
    <t>Volby do zastupitelstev územních samosprávných celků</t>
  </si>
  <si>
    <t>6117</t>
  </si>
  <si>
    <t>5364</t>
  </si>
  <si>
    <t>Vratky transferů poskytnutých z veřejných rozpočtů</t>
  </si>
  <si>
    <t>Volby do Evropského parlamentu</t>
  </si>
  <si>
    <t>6171</t>
  </si>
  <si>
    <t>5136</t>
  </si>
  <si>
    <t>Knihy, učební pomůcky a tisk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</si>
  <si>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</si>
  <si>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</si>
  <si>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</si>
  <si>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</si>
  <si>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</si>
  <si>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</si>
  <si>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5168</t>
  </si>
  <si>
    <t>Zprac.dat a služby souvis.s inform.a komunik.technologiemi</t>
  </si>
  <si>
    <t>Činnost místní správy</t>
  </si>
  <si>
    <t>Schválený rozpočet 2020</t>
  </si>
  <si>
    <t>Rozpočet po změnách 2020</t>
  </si>
  <si>
    <t>Rozpočet 2021</t>
  </si>
  <si>
    <t>Volby do parlamentu</t>
  </si>
  <si>
    <t xml:space="preserve">II. Rozpočtové výdaje - schválený rozpočet  </t>
  </si>
  <si>
    <t>I. Rozpočtové příjmy - schválený rozpočet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</si>
</sst>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1" fillId="10" borderId="2" xfId="0" applyNumberFormat="1" applyFont="1" applyFill="1" applyBorder="1" applyAlignment="1" applyProtection="1">
      <alignment horizontal="center" vertical="center" wrapText="1"/>
    </xf>
    <xf numFmtId="0" fontId="2" fillId="8" borderId="0" xfId="0" applyNumberFormat="1" applyFont="1" applyFill="1" applyBorder="1" applyAlignment="1" applyProtection="1">
      <alignment wrapText="1"/>
      <protection locked="0"/>
    </xf>
    <xf numFmtId="0" fontId="2" fillId="8" borderId="0" xfId="0" applyFont="1" applyFill="1"/>
    <xf numFmtId="0" fontId="2" fillId="9" borderId="0" xfId="0" applyFont="1" applyFill="1"/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righ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4" fillId="12" borderId="2" xfId="0" applyNumberFormat="1" applyFont="1" applyFill="1" applyBorder="1" applyAlignment="1" applyProtection="1">
      <alignment horizontal="left" vertical="center" wrapText="1"/>
    </xf>
    <xf numFmtId="4" fontId="4" fillId="12" borderId="2" xfId="0" applyNumberFormat="1" applyFont="1" applyFill="1" applyBorder="1" applyAlignment="1" applyProtection="1">
      <alignment horizontal="right" vertical="center" wrapText="1"/>
    </xf>
    <xf numFmtId="4" fontId="3" fillId="8" borderId="2" xfId="0" applyNumberFormat="1" applyFont="1" applyFill="1" applyBorder="1" applyAlignment="1" applyProtection="1">
      <alignment horizontal="right" vertical="center" wrapText="1"/>
    </xf>
    <xf numFmtId="0" fontId="1" fillId="10" borderId="2" xfId="0" applyNumberFormat="1" applyFont="1" applyFill="1" applyBorder="1" applyAlignment="1" applyProtection="1">
      <alignment horizontal="center" vertical="center" wrapText="1"/>
    </xf>
    <xf numFmtId="0" fontId="1" fillId="10" borderId="2" xfId="0" applyNumberFormat="1" applyFont="1" applyFill="1" applyBorder="1" applyAlignment="1" applyProtection="1">
      <alignment horizontal="left" vertical="center" wrapText="1"/>
    </xf>
    <xf numFmtId="4" fontId="1" fillId="10" borderId="2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4" fontId="3" fillId="5" borderId="2" xfId="0" applyNumberFormat="1" applyFont="1" applyFill="1" applyBorder="1" applyAlignment="1" applyProtection="1">
      <alignment horizontal="right" vertical="center" wrapText="1"/>
    </xf>
    <xf numFmtId="0" fontId="5" fillId="9" borderId="7" xfId="0" applyNumberFormat="1" applyFont="1" applyFill="1" applyBorder="1" applyAlignment="1" applyProtection="1">
      <alignment horizontal="left" vertical="center" wrapText="1"/>
    </xf>
    <xf numFmtId="0" fontId="5" fillId="9" borderId="8" xfId="0" applyNumberFormat="1" applyFont="1" applyFill="1" applyBorder="1" applyAlignment="1" applyProtection="1">
      <alignment horizontal="left" vertical="center" wrapText="1"/>
    </xf>
    <xf numFmtId="0" fontId="5" fillId="9" borderId="9" xfId="0" applyNumberFormat="1" applyFont="1" applyFill="1" applyBorder="1" applyAlignment="1" applyProtection="1">
      <alignment horizontal="left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8" borderId="6" xfId="0" applyNumberFormat="1" applyFont="1" applyFill="1" applyBorder="1" applyAlignment="1" applyProtection="1">
      <alignment horizontal="center" vertical="center" wrapText="1"/>
    </xf>
    <xf numFmtId="0" fontId="3" fillId="8" borderId="2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left" vertical="center" wrapText="1"/>
    </xf>
    <xf numFmtId="0" fontId="3" fillId="4" borderId="5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4" fontId="1" fillId="11" borderId="2" xfId="0" applyNumberFormat="1" applyFont="1" applyFill="1" applyBorder="1" applyAlignment="1" applyProtection="1">
      <alignment horizontal="right" vertical="center" wrapText="1"/>
    </xf>
    <xf numFmtId="4" fontId="3" fillId="9" borderId="3" xfId="0" applyNumberFormat="1" applyFont="1" applyFill="1" applyBorder="1" applyAlignment="1" applyProtection="1">
      <alignment horizontal="right" vertical="center" wrapText="1"/>
    </xf>
    <xf numFmtId="4" fontId="3" fillId="9" borderId="4" xfId="0" applyNumberFormat="1" applyFont="1" applyFill="1" applyBorder="1" applyAlignment="1" applyProtection="1">
      <alignment horizontal="right" vertical="center" wrapText="1"/>
    </xf>
    <xf numFmtId="4" fontId="3" fillId="5" borderId="3" xfId="0" applyNumberFormat="1" applyFont="1" applyFill="1" applyBorder="1" applyAlignment="1" applyProtection="1">
      <alignment horizontal="right" vertical="center" wrapText="1"/>
    </xf>
    <xf numFmtId="4" fontId="3" fillId="5" borderId="5" xfId="0" applyNumberFormat="1" applyFont="1" applyFill="1" applyBorder="1" applyAlignment="1" applyProtection="1">
      <alignment horizontal="right" vertical="center" wrapText="1"/>
    </xf>
    <xf numFmtId="4" fontId="3" fillId="5" borderId="4" xfId="0" applyNumberFormat="1" applyFont="1" applyFill="1" applyBorder="1" applyAlignment="1" applyProtection="1">
      <alignment horizontal="right" vertical="center" wrapText="1"/>
    </xf>
    <xf numFmtId="4" fontId="3" fillId="9" borderId="2" xfId="0" applyNumberFormat="1" applyFont="1" applyFill="1" applyBorder="1" applyAlignment="1" applyProtection="1">
      <alignment horizontal="right" vertical="center" wrapText="1"/>
    </xf>
    <xf numFmtId="4" fontId="1" fillId="11" borderId="3" xfId="0" applyNumberFormat="1" applyFont="1" applyFill="1" applyBorder="1" applyAlignment="1" applyProtection="1">
      <alignment horizontal="right" vertical="center" wrapText="1"/>
    </xf>
    <xf numFmtId="4" fontId="1" fillId="11" borderId="4" xfId="0" applyNumberFormat="1" applyFont="1" applyFill="1" applyBorder="1" applyAlignment="1" applyProtection="1">
      <alignment horizontal="right" vertical="center" wrapText="1"/>
    </xf>
    <xf numFmtId="0" fontId="1" fillId="10" borderId="3" xfId="0" applyNumberFormat="1" applyFont="1" applyFill="1" applyBorder="1" applyAlignment="1" applyProtection="1">
      <alignment horizontal="center" vertical="center" wrapText="1"/>
    </xf>
    <xf numFmtId="0" fontId="1" fillId="10" borderId="5" xfId="0" applyNumberFormat="1" applyFont="1" applyFill="1" applyBorder="1" applyAlignment="1" applyProtection="1">
      <alignment horizontal="center" vertical="center" wrapText="1"/>
    </xf>
    <xf numFmtId="0" fontId="1" fillId="10" borderId="4" xfId="0" applyNumberFormat="1" applyFont="1" applyFill="1" applyBorder="1" applyAlignment="1" applyProtection="1">
      <alignment horizontal="center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0" fontId="1" fillId="10" borderId="5" xfId="0" applyNumberFormat="1" applyFont="1" applyFill="1" applyBorder="1" applyAlignment="1" applyProtection="1">
      <alignment horizontal="left" vertical="center" wrapText="1"/>
    </xf>
    <xf numFmtId="0" fontId="1" fillId="10" borderId="4" xfId="0" applyNumberFormat="1" applyFont="1" applyFill="1" applyBorder="1" applyAlignment="1" applyProtection="1">
      <alignment horizontal="left" vertical="center" wrapText="1"/>
    </xf>
    <xf numFmtId="4" fontId="1" fillId="10" borderId="3" xfId="0" applyNumberFormat="1" applyFont="1" applyFill="1" applyBorder="1" applyAlignment="1" applyProtection="1">
      <alignment horizontal="right" vertical="center" wrapText="1"/>
    </xf>
    <xf numFmtId="4" fontId="1" fillId="10" borderId="4" xfId="0" applyNumberFormat="1" applyFont="1" applyFill="1" applyBorder="1" applyAlignment="1" applyProtection="1">
      <alignment horizontal="right" vertical="center" wrapText="1"/>
    </xf>
    <xf numFmtId="4" fontId="1" fillId="10" borderId="5" xfId="0" applyNumberFormat="1" applyFont="1" applyFill="1" applyBorder="1" applyAlignment="1" applyProtection="1">
      <alignment horizontal="right" vertical="center" wrapText="1"/>
    </xf>
    <xf numFmtId="0" fontId="1" fillId="9" borderId="6" xfId="0" applyNumberFormat="1" applyFont="1" applyFill="1" applyBorder="1" applyAlignment="1" applyProtection="1">
      <alignment horizontal="center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F30"/>
  <sheetViews>
    <sheetView tabSelected="1" workbookViewId="0">
      <selection sqref="A1:AE1"/>
    </sheetView>
  </sheetViews>
  <sheetFormatPr defaultColWidth="9.109375" defaultRowHeight="11.4"/>
  <cols>
    <col min="1" max="1" width="0.109375" style="2" customWidth="1"/>
    <col min="2" max="2" width="2.109375" style="2" customWidth="1"/>
    <col min="3" max="3" width="6" style="2" customWidth="1"/>
    <col min="4" max="4" width="5.44140625" style="2" customWidth="1"/>
    <col min="5" max="5" width="8" style="2" customWidth="1"/>
    <col min="6" max="6" width="6.88671875" style="2" customWidth="1"/>
    <col min="7" max="7" width="2.33203125" style="2" customWidth="1"/>
    <col min="8" max="8" width="0.109375" style="2" customWidth="1"/>
    <col min="9" max="9" width="9" style="2" customWidth="1"/>
    <col min="10" max="10" width="4.33203125" style="2" customWidth="1"/>
    <col min="11" max="11" width="0.109375" style="2" customWidth="1"/>
    <col min="12" max="12" width="0.33203125" style="2" customWidth="1"/>
    <col min="13" max="13" width="0.88671875" style="2" customWidth="1"/>
    <col min="14" max="14" width="0.33203125" style="2" customWidth="1"/>
    <col min="15" max="15" width="1.44140625" style="2" customWidth="1"/>
    <col min="16" max="16" width="1.44140625" style="2" hidden="1" customWidth="1"/>
    <col min="17" max="17" width="0.33203125" style="2" hidden="1" customWidth="1"/>
    <col min="18" max="18" width="0.109375" style="2" hidden="1" customWidth="1"/>
    <col min="19" max="19" width="5.33203125" style="2" customWidth="1"/>
    <col min="20" max="20" width="8.44140625" style="2" customWidth="1"/>
    <col min="21" max="21" width="2.33203125" style="2" customWidth="1"/>
    <col min="22" max="22" width="3" style="2" customWidth="1"/>
    <col min="23" max="24" width="3.6640625" style="2" customWidth="1"/>
    <col min="25" max="25" width="0.109375" style="2" customWidth="1"/>
    <col min="26" max="26" width="2.88671875" style="2" customWidth="1"/>
    <col min="27" max="27" width="3.44140625" style="2" customWidth="1"/>
    <col min="28" max="28" width="0.6640625" style="2" customWidth="1"/>
    <col min="29" max="29" width="5.44140625" style="2" customWidth="1"/>
    <col min="30" max="30" width="5.109375" style="6" customWidth="1"/>
    <col min="31" max="31" width="8.109375" style="6" customWidth="1"/>
    <col min="32" max="32" width="3.33203125" style="2" customWidth="1"/>
    <col min="33" max="16384" width="9.109375" style="2"/>
  </cols>
  <sheetData>
    <row r="1" spans="1:32" ht="20.100000000000001" customHeight="1" thickBot="1">
      <c r="A1" s="20" t="s">
        <v>118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2"/>
      <c r="AF1" s="1"/>
    </row>
    <row r="2" spans="1:32" ht="33.75" customHeight="1">
      <c r="A2" s="23" t="s">
        <v>0</v>
      </c>
      <c r="B2" s="23"/>
      <c r="C2" s="23"/>
      <c r="D2" s="8" t="s">
        <v>1</v>
      </c>
      <c r="E2" s="23" t="s">
        <v>2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 t="s">
        <v>113</v>
      </c>
      <c r="T2" s="23"/>
      <c r="U2" s="23" t="s">
        <v>114</v>
      </c>
      <c r="V2" s="23"/>
      <c r="W2" s="23"/>
      <c r="X2" s="23"/>
      <c r="Y2" s="23"/>
      <c r="Z2" s="23" t="s">
        <v>3</v>
      </c>
      <c r="AA2" s="23"/>
      <c r="AB2" s="23"/>
      <c r="AC2" s="23"/>
      <c r="AD2" s="24" t="s">
        <v>115</v>
      </c>
      <c r="AE2" s="24"/>
      <c r="AF2" s="1"/>
    </row>
    <row r="3" spans="1:32" ht="15.9" customHeight="1">
      <c r="A3" s="17" t="s">
        <v>4</v>
      </c>
      <c r="B3" s="17"/>
      <c r="C3" s="17"/>
      <c r="D3" s="3" t="s">
        <v>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 t="s">
        <v>7</v>
      </c>
      <c r="V3" s="17"/>
      <c r="W3" s="17"/>
      <c r="X3" s="17"/>
      <c r="Y3" s="17"/>
      <c r="Z3" s="17" t="s">
        <v>8</v>
      </c>
      <c r="AA3" s="17"/>
      <c r="AB3" s="17"/>
      <c r="AC3" s="17"/>
      <c r="AD3" s="25"/>
      <c r="AE3" s="25"/>
      <c r="AF3" s="1"/>
    </row>
    <row r="4" spans="1:32" ht="12" customHeight="1">
      <c r="A4" s="17"/>
      <c r="B4" s="17"/>
      <c r="C4" s="17"/>
      <c r="D4" s="3" t="s">
        <v>9</v>
      </c>
      <c r="E4" s="18" t="s">
        <v>10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>
        <v>179000</v>
      </c>
      <c r="T4" s="19"/>
      <c r="U4" s="19">
        <v>179000</v>
      </c>
      <c r="V4" s="19"/>
      <c r="W4" s="19"/>
      <c r="X4" s="19"/>
      <c r="Y4" s="19"/>
      <c r="Z4" s="19">
        <v>145792.74</v>
      </c>
      <c r="AA4" s="19"/>
      <c r="AB4" s="19"/>
      <c r="AC4" s="19"/>
      <c r="AD4" s="13">
        <v>180000</v>
      </c>
      <c r="AE4" s="13"/>
      <c r="AF4" s="1"/>
    </row>
    <row r="5" spans="1:32" ht="12" customHeight="1">
      <c r="A5" s="17"/>
      <c r="B5" s="17"/>
      <c r="C5" s="17"/>
      <c r="D5" s="3" t="s">
        <v>11</v>
      </c>
      <c r="E5" s="18" t="s">
        <v>12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>
        <v>4000</v>
      </c>
      <c r="T5" s="19"/>
      <c r="U5" s="19">
        <v>4000</v>
      </c>
      <c r="V5" s="19"/>
      <c r="W5" s="19"/>
      <c r="X5" s="19"/>
      <c r="Y5" s="19"/>
      <c r="Z5" s="19">
        <v>1383.78</v>
      </c>
      <c r="AA5" s="19"/>
      <c r="AB5" s="19"/>
      <c r="AC5" s="19"/>
      <c r="AD5" s="13">
        <v>3000</v>
      </c>
      <c r="AE5" s="13"/>
      <c r="AF5" s="1"/>
    </row>
    <row r="6" spans="1:32" ht="12" customHeight="1">
      <c r="A6" s="17"/>
      <c r="B6" s="17"/>
      <c r="C6" s="17"/>
      <c r="D6" s="3" t="s">
        <v>13</v>
      </c>
      <c r="E6" s="18" t="s">
        <v>14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>
        <v>16000</v>
      </c>
      <c r="T6" s="19"/>
      <c r="U6" s="19">
        <v>16000</v>
      </c>
      <c r="V6" s="19"/>
      <c r="W6" s="19"/>
      <c r="X6" s="19"/>
      <c r="Y6" s="19"/>
      <c r="Z6" s="19">
        <v>14319.42</v>
      </c>
      <c r="AA6" s="19"/>
      <c r="AB6" s="19"/>
      <c r="AC6" s="19"/>
      <c r="AD6" s="13">
        <v>16000</v>
      </c>
      <c r="AE6" s="13"/>
      <c r="AF6" s="1"/>
    </row>
    <row r="7" spans="1:32" ht="12" customHeight="1">
      <c r="A7" s="17"/>
      <c r="B7" s="17"/>
      <c r="C7" s="17"/>
      <c r="D7" s="3" t="s">
        <v>15</v>
      </c>
      <c r="E7" s="18" t="s">
        <v>16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>
        <v>150000</v>
      </c>
      <c r="T7" s="19"/>
      <c r="U7" s="19">
        <v>150000</v>
      </c>
      <c r="V7" s="19"/>
      <c r="W7" s="19"/>
      <c r="X7" s="19"/>
      <c r="Y7" s="19"/>
      <c r="Z7" s="19">
        <v>102429.53</v>
      </c>
      <c r="AA7" s="19"/>
      <c r="AB7" s="19"/>
      <c r="AC7" s="19"/>
      <c r="AD7" s="13">
        <v>120000</v>
      </c>
      <c r="AE7" s="13"/>
      <c r="AF7" s="1"/>
    </row>
    <row r="8" spans="1:32" ht="12" customHeight="1">
      <c r="A8" s="17"/>
      <c r="B8" s="17"/>
      <c r="C8" s="17"/>
      <c r="D8" s="3" t="s">
        <v>17</v>
      </c>
      <c r="E8" s="18" t="s">
        <v>18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>
        <v>310000</v>
      </c>
      <c r="T8" s="19"/>
      <c r="U8" s="19">
        <v>360000</v>
      </c>
      <c r="V8" s="19"/>
      <c r="W8" s="19"/>
      <c r="X8" s="19"/>
      <c r="Y8" s="19"/>
      <c r="Z8" s="19">
        <v>358608.14</v>
      </c>
      <c r="AA8" s="19"/>
      <c r="AB8" s="19"/>
      <c r="AC8" s="19"/>
      <c r="AD8" s="13">
        <v>380000</v>
      </c>
      <c r="AE8" s="13"/>
      <c r="AF8" s="1"/>
    </row>
    <row r="9" spans="1:32" ht="19.5" customHeight="1">
      <c r="A9" s="17"/>
      <c r="B9" s="17"/>
      <c r="C9" s="17"/>
      <c r="D9" s="3" t="s">
        <v>19</v>
      </c>
      <c r="E9" s="18" t="s">
        <v>20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>
        <v>20000</v>
      </c>
      <c r="T9" s="19"/>
      <c r="U9" s="19">
        <v>29000</v>
      </c>
      <c r="V9" s="19"/>
      <c r="W9" s="19"/>
      <c r="X9" s="19"/>
      <c r="Y9" s="19"/>
      <c r="Z9" s="19">
        <v>28410</v>
      </c>
      <c r="AA9" s="19"/>
      <c r="AB9" s="19"/>
      <c r="AC9" s="19"/>
      <c r="AD9" s="13">
        <v>30000</v>
      </c>
      <c r="AE9" s="13"/>
      <c r="AF9" s="1"/>
    </row>
    <row r="10" spans="1:32" ht="12" customHeight="1">
      <c r="A10" s="17"/>
      <c r="B10" s="17"/>
      <c r="C10" s="17"/>
      <c r="D10" s="3" t="s">
        <v>21</v>
      </c>
      <c r="E10" s="18" t="s">
        <v>22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>
        <v>1000</v>
      </c>
      <c r="T10" s="19"/>
      <c r="U10" s="19">
        <v>1000</v>
      </c>
      <c r="V10" s="19"/>
      <c r="W10" s="19"/>
      <c r="X10" s="19"/>
      <c r="Y10" s="19"/>
      <c r="Z10" s="19">
        <v>930</v>
      </c>
      <c r="AA10" s="19"/>
      <c r="AB10" s="19"/>
      <c r="AC10" s="19"/>
      <c r="AD10" s="13">
        <v>1000</v>
      </c>
      <c r="AE10" s="13"/>
      <c r="AF10" s="1"/>
    </row>
    <row r="11" spans="1:32" ht="12" customHeight="1">
      <c r="A11" s="17"/>
      <c r="B11" s="17"/>
      <c r="C11" s="17"/>
      <c r="D11" s="3" t="s">
        <v>23</v>
      </c>
      <c r="E11" s="18" t="s">
        <v>24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>
        <v>1000</v>
      </c>
      <c r="T11" s="19"/>
      <c r="U11" s="19">
        <v>1000</v>
      </c>
      <c r="V11" s="19"/>
      <c r="W11" s="19"/>
      <c r="X11" s="19"/>
      <c r="Y11" s="19"/>
      <c r="Z11" s="19">
        <v>0</v>
      </c>
      <c r="AA11" s="19"/>
      <c r="AB11" s="19"/>
      <c r="AC11" s="19"/>
      <c r="AD11" s="13">
        <v>0</v>
      </c>
      <c r="AE11" s="13"/>
      <c r="AF11" s="1"/>
    </row>
    <row r="12" spans="1:32" ht="12" customHeight="1">
      <c r="A12" s="17"/>
      <c r="B12" s="17"/>
      <c r="C12" s="17"/>
      <c r="D12" s="3" t="s">
        <v>25</v>
      </c>
      <c r="E12" s="18" t="s">
        <v>26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>
        <v>2000</v>
      </c>
      <c r="T12" s="19"/>
      <c r="U12" s="19">
        <v>3000</v>
      </c>
      <c r="V12" s="19"/>
      <c r="W12" s="19"/>
      <c r="X12" s="19"/>
      <c r="Y12" s="19"/>
      <c r="Z12" s="19">
        <v>2286.64</v>
      </c>
      <c r="AA12" s="19"/>
      <c r="AB12" s="19"/>
      <c r="AC12" s="19"/>
      <c r="AD12" s="13">
        <v>3000</v>
      </c>
      <c r="AE12" s="13"/>
      <c r="AF12" s="1"/>
    </row>
    <row r="13" spans="1:32" ht="12" customHeight="1">
      <c r="A13" s="17"/>
      <c r="B13" s="17"/>
      <c r="C13" s="17"/>
      <c r="D13" s="3" t="s">
        <v>27</v>
      </c>
      <c r="E13" s="18" t="s">
        <v>28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>
        <v>85000</v>
      </c>
      <c r="T13" s="19"/>
      <c r="U13" s="19">
        <v>85000</v>
      </c>
      <c r="V13" s="19"/>
      <c r="W13" s="19"/>
      <c r="X13" s="19"/>
      <c r="Y13" s="19"/>
      <c r="Z13" s="19">
        <v>0</v>
      </c>
      <c r="AA13" s="19"/>
      <c r="AB13" s="19"/>
      <c r="AC13" s="19"/>
      <c r="AD13" s="13">
        <v>85000</v>
      </c>
      <c r="AE13" s="13"/>
      <c r="AF13" s="1"/>
    </row>
    <row r="14" spans="1:32" ht="12" customHeight="1">
      <c r="A14" s="17"/>
      <c r="B14" s="17"/>
      <c r="C14" s="17"/>
      <c r="D14" s="3" t="s">
        <v>29</v>
      </c>
      <c r="E14" s="18" t="s">
        <v>30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>
        <v>60000</v>
      </c>
      <c r="T14" s="19"/>
      <c r="U14" s="19">
        <v>75000</v>
      </c>
      <c r="V14" s="19"/>
      <c r="W14" s="19"/>
      <c r="X14" s="19"/>
      <c r="Y14" s="19"/>
      <c r="Z14" s="19">
        <v>68100</v>
      </c>
      <c r="AA14" s="19"/>
      <c r="AB14" s="19"/>
      <c r="AC14" s="19"/>
      <c r="AD14" s="13">
        <v>75000</v>
      </c>
      <c r="AE14" s="13"/>
      <c r="AF14" s="1"/>
    </row>
    <row r="15" spans="1:32" ht="12" customHeight="1">
      <c r="A15" s="17"/>
      <c r="B15" s="17"/>
      <c r="C15" s="17"/>
      <c r="D15" s="3" t="s">
        <v>31</v>
      </c>
      <c r="E15" s="18" t="s">
        <v>32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9">
        <v>0</v>
      </c>
      <c r="T15" s="19"/>
      <c r="U15" s="19">
        <v>50000</v>
      </c>
      <c r="V15" s="19"/>
      <c r="W15" s="19"/>
      <c r="X15" s="19"/>
      <c r="Y15" s="19"/>
      <c r="Z15" s="19">
        <v>50000</v>
      </c>
      <c r="AA15" s="19"/>
      <c r="AB15" s="19"/>
      <c r="AC15" s="19"/>
      <c r="AD15" s="13">
        <v>50000</v>
      </c>
      <c r="AE15" s="13"/>
      <c r="AF15" s="1"/>
    </row>
    <row r="16" spans="1:32" ht="12" customHeight="1">
      <c r="A16" s="14"/>
      <c r="B16" s="14"/>
      <c r="C16" s="14"/>
      <c r="D16" s="4" t="s">
        <v>33</v>
      </c>
      <c r="E16" s="15" t="s">
        <v>34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6">
        <v>859000</v>
      </c>
      <c r="T16" s="16"/>
      <c r="U16" s="16">
        <v>1085000</v>
      </c>
      <c r="V16" s="16"/>
      <c r="W16" s="16"/>
      <c r="X16" s="16"/>
      <c r="Y16" s="16"/>
      <c r="Z16" s="16">
        <v>873260.25</v>
      </c>
      <c r="AA16" s="16"/>
      <c r="AB16" s="16"/>
      <c r="AC16" s="16"/>
      <c r="AD16" s="16">
        <f>SUM(AD4:AE15)</f>
        <v>943000</v>
      </c>
      <c r="AE16" s="16"/>
      <c r="AF16" s="1"/>
    </row>
    <row r="17" spans="1:32" ht="12" customHeight="1">
      <c r="A17" s="17" t="s">
        <v>35</v>
      </c>
      <c r="B17" s="17"/>
      <c r="C17" s="17"/>
      <c r="D17" s="3" t="s">
        <v>36</v>
      </c>
      <c r="E17" s="18" t="s">
        <v>37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>
        <v>30000</v>
      </c>
      <c r="T17" s="19"/>
      <c r="U17" s="19">
        <v>30000</v>
      </c>
      <c r="V17" s="19"/>
      <c r="W17" s="19"/>
      <c r="X17" s="19"/>
      <c r="Y17" s="19"/>
      <c r="Z17" s="19">
        <v>30000</v>
      </c>
      <c r="AA17" s="19"/>
      <c r="AB17" s="19"/>
      <c r="AC17" s="19"/>
      <c r="AD17" s="13">
        <v>40000</v>
      </c>
      <c r="AE17" s="13"/>
      <c r="AF17" s="1"/>
    </row>
    <row r="18" spans="1:32" ht="12" customHeight="1">
      <c r="A18" s="17" t="s">
        <v>35</v>
      </c>
      <c r="B18" s="17"/>
      <c r="C18" s="17"/>
      <c r="D18" s="3" t="s">
        <v>38</v>
      </c>
      <c r="E18" s="18" t="s">
        <v>39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>
        <v>2000</v>
      </c>
      <c r="T18" s="19"/>
      <c r="U18" s="19">
        <v>8000</v>
      </c>
      <c r="V18" s="19"/>
      <c r="W18" s="19"/>
      <c r="X18" s="19"/>
      <c r="Y18" s="19"/>
      <c r="Z18" s="19">
        <v>3150</v>
      </c>
      <c r="AA18" s="19"/>
      <c r="AB18" s="19"/>
      <c r="AC18" s="19"/>
      <c r="AD18" s="13">
        <v>4000</v>
      </c>
      <c r="AE18" s="13"/>
      <c r="AF18" s="1"/>
    </row>
    <row r="19" spans="1:32" ht="12" customHeight="1">
      <c r="A19" s="14" t="s">
        <v>35</v>
      </c>
      <c r="B19" s="14"/>
      <c r="C19" s="14"/>
      <c r="D19" s="4" t="s">
        <v>33</v>
      </c>
      <c r="E19" s="15" t="s">
        <v>40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>
        <v>32000</v>
      </c>
      <c r="T19" s="16"/>
      <c r="U19" s="16">
        <v>38000</v>
      </c>
      <c r="V19" s="16"/>
      <c r="W19" s="16"/>
      <c r="X19" s="16"/>
      <c r="Y19" s="16"/>
      <c r="Z19" s="16">
        <v>33150</v>
      </c>
      <c r="AA19" s="16"/>
      <c r="AB19" s="16"/>
      <c r="AC19" s="16"/>
      <c r="AD19" s="16">
        <f>SUM(AD17:AE18)</f>
        <v>44000</v>
      </c>
      <c r="AE19" s="16"/>
      <c r="AF19" s="1"/>
    </row>
    <row r="20" spans="1:32" ht="12" customHeight="1">
      <c r="A20" s="17" t="s">
        <v>41</v>
      </c>
      <c r="B20" s="17"/>
      <c r="C20" s="17"/>
      <c r="D20" s="3" t="s">
        <v>42</v>
      </c>
      <c r="E20" s="18" t="s">
        <v>43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>
        <v>36000</v>
      </c>
      <c r="T20" s="19"/>
      <c r="U20" s="19">
        <v>36000</v>
      </c>
      <c r="V20" s="19"/>
      <c r="W20" s="19"/>
      <c r="X20" s="19"/>
      <c r="Y20" s="19"/>
      <c r="Z20" s="19">
        <v>35390</v>
      </c>
      <c r="AA20" s="19"/>
      <c r="AB20" s="19"/>
      <c r="AC20" s="19"/>
      <c r="AD20" s="13">
        <v>36000</v>
      </c>
      <c r="AE20" s="13"/>
      <c r="AF20" s="1"/>
    </row>
    <row r="21" spans="1:32" ht="12" customHeight="1">
      <c r="A21" s="14" t="s">
        <v>41</v>
      </c>
      <c r="B21" s="14"/>
      <c r="C21" s="14"/>
      <c r="D21" s="4" t="s">
        <v>33</v>
      </c>
      <c r="E21" s="15" t="s">
        <v>44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>
        <v>36000</v>
      </c>
      <c r="T21" s="16"/>
      <c r="U21" s="16">
        <v>36000</v>
      </c>
      <c r="V21" s="16"/>
      <c r="W21" s="16"/>
      <c r="X21" s="16"/>
      <c r="Y21" s="16"/>
      <c r="Z21" s="16">
        <v>35390</v>
      </c>
      <c r="AA21" s="16"/>
      <c r="AB21" s="16"/>
      <c r="AC21" s="16"/>
      <c r="AD21" s="16">
        <f>SUM(AD20)</f>
        <v>36000</v>
      </c>
      <c r="AE21" s="16"/>
      <c r="AF21" s="1"/>
    </row>
    <row r="22" spans="1:32" ht="12" customHeight="1">
      <c r="A22" s="17" t="s">
        <v>45</v>
      </c>
      <c r="B22" s="17"/>
      <c r="C22" s="17"/>
      <c r="D22" s="3" t="s">
        <v>46</v>
      </c>
      <c r="E22" s="18" t="s">
        <v>47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>
        <v>0</v>
      </c>
      <c r="T22" s="19"/>
      <c r="U22" s="19">
        <v>20000</v>
      </c>
      <c r="V22" s="19"/>
      <c r="W22" s="19"/>
      <c r="X22" s="19"/>
      <c r="Y22" s="19"/>
      <c r="Z22" s="19">
        <v>18832.23</v>
      </c>
      <c r="AA22" s="19"/>
      <c r="AB22" s="19"/>
      <c r="AC22" s="19"/>
      <c r="AD22" s="13">
        <v>20000</v>
      </c>
      <c r="AE22" s="13"/>
      <c r="AF22" s="1"/>
    </row>
    <row r="23" spans="1:32" ht="12" customHeight="1">
      <c r="A23" s="14" t="s">
        <v>45</v>
      </c>
      <c r="B23" s="14"/>
      <c r="C23" s="14"/>
      <c r="D23" s="4" t="s">
        <v>33</v>
      </c>
      <c r="E23" s="15" t="s">
        <v>48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6">
        <v>0</v>
      </c>
      <c r="T23" s="16"/>
      <c r="U23" s="16">
        <v>20000</v>
      </c>
      <c r="V23" s="16"/>
      <c r="W23" s="16"/>
      <c r="X23" s="16"/>
      <c r="Y23" s="16"/>
      <c r="Z23" s="16">
        <v>18832.23</v>
      </c>
      <c r="AA23" s="16"/>
      <c r="AB23" s="16"/>
      <c r="AC23" s="16"/>
      <c r="AD23" s="16">
        <f>SUM(AD22)</f>
        <v>20000</v>
      </c>
      <c r="AE23" s="16"/>
      <c r="AF23" s="1"/>
    </row>
    <row r="24" spans="1:32" ht="12" customHeight="1">
      <c r="A24" s="17" t="s">
        <v>49</v>
      </c>
      <c r="B24" s="17"/>
      <c r="C24" s="17"/>
      <c r="D24" s="3" t="s">
        <v>50</v>
      </c>
      <c r="E24" s="18" t="s">
        <v>51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>
        <v>200</v>
      </c>
      <c r="T24" s="19"/>
      <c r="U24" s="19">
        <v>200</v>
      </c>
      <c r="V24" s="19"/>
      <c r="W24" s="19"/>
      <c r="X24" s="19"/>
      <c r="Y24" s="19"/>
      <c r="Z24" s="19">
        <v>189.86</v>
      </c>
      <c r="AA24" s="19"/>
      <c r="AB24" s="19"/>
      <c r="AC24" s="19"/>
      <c r="AD24" s="13">
        <v>250</v>
      </c>
      <c r="AE24" s="13"/>
      <c r="AF24" s="1"/>
    </row>
    <row r="25" spans="1:32" ht="12" customHeight="1">
      <c r="A25" s="14" t="s">
        <v>49</v>
      </c>
      <c r="B25" s="14"/>
      <c r="C25" s="14"/>
      <c r="D25" s="4" t="s">
        <v>33</v>
      </c>
      <c r="E25" s="15" t="s">
        <v>52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6">
        <v>200</v>
      </c>
      <c r="T25" s="16"/>
      <c r="U25" s="16">
        <v>200</v>
      </c>
      <c r="V25" s="16"/>
      <c r="W25" s="16"/>
      <c r="X25" s="16"/>
      <c r="Y25" s="16"/>
      <c r="Z25" s="16">
        <v>189.86</v>
      </c>
      <c r="AA25" s="16"/>
      <c r="AB25" s="16"/>
      <c r="AC25" s="16"/>
      <c r="AD25" s="16">
        <f>SUM(AD24)</f>
        <v>250</v>
      </c>
      <c r="AE25" s="16"/>
      <c r="AF25" s="1"/>
    </row>
    <row r="26" spans="1:32" ht="15.9" customHeight="1">
      <c r="A26" s="11" t="s">
        <v>53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2">
        <v>927200</v>
      </c>
      <c r="T26" s="12"/>
      <c r="U26" s="12">
        <v>1179200</v>
      </c>
      <c r="V26" s="12"/>
      <c r="W26" s="12"/>
      <c r="X26" s="12"/>
      <c r="Y26" s="12"/>
      <c r="Z26" s="12">
        <v>960822.34</v>
      </c>
      <c r="AA26" s="12"/>
      <c r="AB26" s="12"/>
      <c r="AC26" s="12"/>
      <c r="AD26" s="12">
        <f>SUM(AD25+AD23+AD21+AD19+AD16)</f>
        <v>1043250</v>
      </c>
      <c r="AE26" s="12"/>
      <c r="AF26" s="1"/>
    </row>
    <row r="27" spans="1:32" ht="227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5"/>
      <c r="AE27" s="5"/>
      <c r="AF27" s="1"/>
    </row>
    <row r="28" spans="1:32" ht="9.9" customHeight="1">
      <c r="A28" s="1"/>
      <c r="B28" s="1"/>
      <c r="C28" s="1"/>
      <c r="D28" s="1"/>
      <c r="E28" s="1"/>
      <c r="F28" s="1"/>
      <c r="G28" s="1"/>
      <c r="H28" s="1"/>
      <c r="I28" s="9" t="s">
        <v>54</v>
      </c>
      <c r="J28" s="9"/>
      <c r="K28" s="9"/>
      <c r="L28" s="9"/>
      <c r="M28" s="9"/>
      <c r="N28" s="9"/>
      <c r="O28" s="9"/>
      <c r="P28" s="10">
        <v>11</v>
      </c>
      <c r="Q28" s="10"/>
      <c r="R28" s="10"/>
      <c r="S28" s="10"/>
      <c r="T28" s="10"/>
      <c r="U28" s="10"/>
      <c r="V28" s="1"/>
      <c r="W28" s="1"/>
      <c r="X28" s="1"/>
      <c r="Y28" s="1"/>
      <c r="Z28" s="1"/>
      <c r="AA28" s="1"/>
      <c r="AB28" s="1"/>
      <c r="AC28" s="1"/>
      <c r="AD28" s="5"/>
      <c r="AE28" s="5"/>
      <c r="AF28" s="1"/>
    </row>
    <row r="29" spans="1:32" ht="44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5"/>
      <c r="AE29" s="5"/>
      <c r="AF29" s="1"/>
    </row>
    <row r="30" spans="1:32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5"/>
      <c r="AE30" s="5"/>
      <c r="AF30" s="1"/>
    </row>
  </sheetData>
  <mergeCells count="152">
    <mergeCell ref="A1:AE1"/>
    <mergeCell ref="A2:C2"/>
    <mergeCell ref="E2:R2"/>
    <mergeCell ref="S2:T2"/>
    <mergeCell ref="U2:Y2"/>
    <mergeCell ref="Z2:AC2"/>
    <mergeCell ref="AD2:AE2"/>
    <mergeCell ref="AD3:AE3"/>
    <mergeCell ref="A4:C4"/>
    <mergeCell ref="E4:R4"/>
    <mergeCell ref="S4:T4"/>
    <mergeCell ref="U4:Y4"/>
    <mergeCell ref="Z4:AC4"/>
    <mergeCell ref="AD4:AE4"/>
    <mergeCell ref="A3:C3"/>
    <mergeCell ref="E3:R3"/>
    <mergeCell ref="S3:T3"/>
    <mergeCell ref="U3:Y3"/>
    <mergeCell ref="Z3:AC3"/>
    <mergeCell ref="AD5:AE5"/>
    <mergeCell ref="A6:C6"/>
    <mergeCell ref="E6:R6"/>
    <mergeCell ref="S6:T6"/>
    <mergeCell ref="U6:Y6"/>
    <mergeCell ref="Z6:AC6"/>
    <mergeCell ref="AD6:AE6"/>
    <mergeCell ref="A5:C5"/>
    <mergeCell ref="E5:R5"/>
    <mergeCell ref="S5:T5"/>
    <mergeCell ref="U5:Y5"/>
    <mergeCell ref="Z5:AC5"/>
    <mergeCell ref="AD7:AE7"/>
    <mergeCell ref="A8:C8"/>
    <mergeCell ref="E8:R8"/>
    <mergeCell ref="S8:T8"/>
    <mergeCell ref="U8:Y8"/>
    <mergeCell ref="Z8:AC8"/>
    <mergeCell ref="AD8:AE8"/>
    <mergeCell ref="A7:C7"/>
    <mergeCell ref="E7:R7"/>
    <mergeCell ref="S7:T7"/>
    <mergeCell ref="U7:Y7"/>
    <mergeCell ref="Z7:AC7"/>
    <mergeCell ref="AD11:AE11"/>
    <mergeCell ref="A11:C11"/>
    <mergeCell ref="E11:R11"/>
    <mergeCell ref="S11:T11"/>
    <mergeCell ref="U11:Y11"/>
    <mergeCell ref="Z11:AC11"/>
    <mergeCell ref="AD9:AE9"/>
    <mergeCell ref="A10:C10"/>
    <mergeCell ref="E10:R10"/>
    <mergeCell ref="S10:T10"/>
    <mergeCell ref="U10:Y10"/>
    <mergeCell ref="Z10:AC10"/>
    <mergeCell ref="AD10:AE10"/>
    <mergeCell ref="A9:C9"/>
    <mergeCell ref="E9:R9"/>
    <mergeCell ref="S9:T9"/>
    <mergeCell ref="U9:Y9"/>
    <mergeCell ref="Z9:AC9"/>
    <mergeCell ref="AD13:AE13"/>
    <mergeCell ref="A13:C13"/>
    <mergeCell ref="E13:R13"/>
    <mergeCell ref="S13:T13"/>
    <mergeCell ref="U13:Y13"/>
    <mergeCell ref="Z13:AC13"/>
    <mergeCell ref="AD12:AE12"/>
    <mergeCell ref="A12:C12"/>
    <mergeCell ref="E12:R12"/>
    <mergeCell ref="S12:T12"/>
    <mergeCell ref="U12:Y12"/>
    <mergeCell ref="Z12:AC12"/>
    <mergeCell ref="AD14:AE14"/>
    <mergeCell ref="A15:C15"/>
    <mergeCell ref="E15:R15"/>
    <mergeCell ref="S15:T15"/>
    <mergeCell ref="U15:Y15"/>
    <mergeCell ref="Z15:AC15"/>
    <mergeCell ref="AD15:AE15"/>
    <mergeCell ref="A14:C14"/>
    <mergeCell ref="E14:R14"/>
    <mergeCell ref="S14:T14"/>
    <mergeCell ref="U14:Y14"/>
    <mergeCell ref="Z14:AC14"/>
    <mergeCell ref="AD16:AE16"/>
    <mergeCell ref="A17:C17"/>
    <mergeCell ref="E17:R17"/>
    <mergeCell ref="S17:T17"/>
    <mergeCell ref="U17:Y17"/>
    <mergeCell ref="Z17:AC17"/>
    <mergeCell ref="AD17:AE17"/>
    <mergeCell ref="A16:C16"/>
    <mergeCell ref="E16:R16"/>
    <mergeCell ref="S16:T16"/>
    <mergeCell ref="U16:Y16"/>
    <mergeCell ref="Z16:AC16"/>
    <mergeCell ref="AD18:AE18"/>
    <mergeCell ref="A19:C19"/>
    <mergeCell ref="E19:R19"/>
    <mergeCell ref="S19:T19"/>
    <mergeCell ref="U19:Y19"/>
    <mergeCell ref="Z19:AC19"/>
    <mergeCell ref="AD19:AE19"/>
    <mergeCell ref="A18:C18"/>
    <mergeCell ref="E18:R18"/>
    <mergeCell ref="S18:T18"/>
    <mergeCell ref="U18:Y18"/>
    <mergeCell ref="Z18:AC18"/>
    <mergeCell ref="AD20:AE20"/>
    <mergeCell ref="A21:C21"/>
    <mergeCell ref="E21:R21"/>
    <mergeCell ref="S21:T21"/>
    <mergeCell ref="U21:Y21"/>
    <mergeCell ref="Z21:AC21"/>
    <mergeCell ref="AD21:AE21"/>
    <mergeCell ref="A20:C20"/>
    <mergeCell ref="E20:R20"/>
    <mergeCell ref="S20:T20"/>
    <mergeCell ref="U20:Y20"/>
    <mergeCell ref="Z20:AC20"/>
    <mergeCell ref="AD22:AE22"/>
    <mergeCell ref="A23:C23"/>
    <mergeCell ref="E23:R23"/>
    <mergeCell ref="S23:T23"/>
    <mergeCell ref="U23:Y23"/>
    <mergeCell ref="Z23:AC23"/>
    <mergeCell ref="AD23:AE23"/>
    <mergeCell ref="A22:C22"/>
    <mergeCell ref="E22:R22"/>
    <mergeCell ref="S22:T22"/>
    <mergeCell ref="U22:Y22"/>
    <mergeCell ref="Z22:AC22"/>
    <mergeCell ref="I28:O28"/>
    <mergeCell ref="P28:U28"/>
    <mergeCell ref="A26:R26"/>
    <mergeCell ref="S26:T26"/>
    <mergeCell ref="U26:Y26"/>
    <mergeCell ref="Z26:AC26"/>
    <mergeCell ref="AD26:AE26"/>
    <mergeCell ref="AD24:AE24"/>
    <mergeCell ref="A25:C25"/>
    <mergeCell ref="E25:R25"/>
    <mergeCell ref="S25:T25"/>
    <mergeCell ref="U25:Y25"/>
    <mergeCell ref="Z25:AC25"/>
    <mergeCell ref="AD25:AE25"/>
    <mergeCell ref="A24:C24"/>
    <mergeCell ref="E24:R24"/>
    <mergeCell ref="S24:T24"/>
    <mergeCell ref="U24:Y24"/>
    <mergeCell ref="Z24:AC24"/>
  </mergeCells>
  <pageMargins left="0.23622047244094491" right="3.937007874015748E-2" top="1.338582677165354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F65"/>
  <sheetViews>
    <sheetView workbookViewId="0">
      <selection sqref="A1:AE1"/>
    </sheetView>
  </sheetViews>
  <sheetFormatPr defaultColWidth="9.109375" defaultRowHeight="11.4"/>
  <cols>
    <col min="1" max="1" width="0.109375" style="2" customWidth="1"/>
    <col min="2" max="2" width="5.44140625" style="2" customWidth="1"/>
    <col min="3" max="3" width="3.109375" style="2" customWidth="1"/>
    <col min="4" max="4" width="9" style="2" customWidth="1"/>
    <col min="5" max="5" width="8" style="2" customWidth="1"/>
    <col min="6" max="6" width="6.88671875" style="2" customWidth="1"/>
    <col min="7" max="7" width="2.33203125" style="2" customWidth="1"/>
    <col min="8" max="8" width="0.109375" style="2" customWidth="1"/>
    <col min="9" max="9" width="9" style="2" customWidth="1"/>
    <col min="10" max="10" width="4.33203125" style="2" customWidth="1"/>
    <col min="11" max="11" width="0.109375" style="2" customWidth="1"/>
    <col min="12" max="12" width="0.33203125" style="2" customWidth="1"/>
    <col min="13" max="13" width="0.88671875" style="2" customWidth="1"/>
    <col min="14" max="14" width="0.33203125" style="2" customWidth="1"/>
    <col min="15" max="15" width="0.44140625" style="2" customWidth="1"/>
    <col min="16" max="16" width="1.6640625" style="2" hidden="1" customWidth="1"/>
    <col min="17" max="17" width="0.33203125" style="2" hidden="1" customWidth="1"/>
    <col min="18" max="18" width="0.44140625" style="2" hidden="1" customWidth="1"/>
    <col min="19" max="19" width="5.33203125" style="2" customWidth="1"/>
    <col min="20" max="20" width="8.33203125" style="2" customWidth="1"/>
    <col min="21" max="21" width="2.33203125" style="2" customWidth="1"/>
    <col min="22" max="22" width="3" style="2" customWidth="1"/>
    <col min="23" max="23" width="0.6640625" style="2" customWidth="1"/>
    <col min="24" max="24" width="5.6640625" style="2" customWidth="1"/>
    <col min="25" max="25" width="2.6640625" style="2" hidden="1" customWidth="1"/>
    <col min="26" max="26" width="1.88671875" style="2" customWidth="1"/>
    <col min="27" max="27" width="3.44140625" style="2" customWidth="1"/>
    <col min="28" max="28" width="0.6640625" style="2" customWidth="1"/>
    <col min="29" max="29" width="6.6640625" style="2" customWidth="1"/>
    <col min="30" max="30" width="9.33203125" style="7" customWidth="1"/>
    <col min="31" max="31" width="3" style="7" customWidth="1"/>
    <col min="32" max="32" width="3.33203125" style="2" customWidth="1"/>
    <col min="33" max="16384" width="9.109375" style="2"/>
  </cols>
  <sheetData>
    <row r="1" spans="1:32" ht="20.100000000000001" customHeight="1" thickBot="1">
      <c r="A1" s="20" t="s">
        <v>117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2"/>
      <c r="AF1" s="1"/>
    </row>
    <row r="2" spans="1:32" ht="36.75" customHeight="1">
      <c r="A2" s="23" t="s">
        <v>0</v>
      </c>
      <c r="B2" s="23"/>
      <c r="C2" s="23"/>
      <c r="D2" s="8" t="s">
        <v>1</v>
      </c>
      <c r="E2" s="23" t="s">
        <v>2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 t="s">
        <v>113</v>
      </c>
      <c r="T2" s="23"/>
      <c r="U2" s="23" t="s">
        <v>114</v>
      </c>
      <c r="V2" s="23"/>
      <c r="W2" s="23"/>
      <c r="X2" s="23"/>
      <c r="Y2" s="23"/>
      <c r="Z2" s="23" t="s">
        <v>3</v>
      </c>
      <c r="AA2" s="23"/>
      <c r="AB2" s="23"/>
      <c r="AC2" s="23"/>
      <c r="AD2" s="50" t="s">
        <v>115</v>
      </c>
      <c r="AE2" s="50"/>
      <c r="AF2" s="1"/>
    </row>
    <row r="3" spans="1:32" ht="15.9" customHeight="1">
      <c r="A3" s="17" t="s">
        <v>4</v>
      </c>
      <c r="B3" s="17"/>
      <c r="C3" s="17"/>
      <c r="D3" s="3" t="s">
        <v>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 t="s">
        <v>6</v>
      </c>
      <c r="T3" s="17"/>
      <c r="U3" s="17" t="s">
        <v>7</v>
      </c>
      <c r="V3" s="17"/>
      <c r="W3" s="17"/>
      <c r="X3" s="17"/>
      <c r="Y3" s="17"/>
      <c r="Z3" s="17" t="s">
        <v>8</v>
      </c>
      <c r="AA3" s="17"/>
      <c r="AB3" s="17"/>
      <c r="AC3" s="17"/>
      <c r="AD3" s="51"/>
      <c r="AE3" s="51"/>
      <c r="AF3" s="1"/>
    </row>
    <row r="4" spans="1:32" ht="12" customHeight="1">
      <c r="A4" s="17" t="s">
        <v>55</v>
      </c>
      <c r="B4" s="17"/>
      <c r="C4" s="17"/>
      <c r="D4" s="3" t="s">
        <v>56</v>
      </c>
      <c r="E4" s="18" t="s">
        <v>57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>
        <v>1000</v>
      </c>
      <c r="T4" s="19"/>
      <c r="U4" s="19">
        <v>1000</v>
      </c>
      <c r="V4" s="19"/>
      <c r="W4" s="19"/>
      <c r="X4" s="19"/>
      <c r="Y4" s="19"/>
      <c r="Z4" s="19">
        <v>0</v>
      </c>
      <c r="AA4" s="19"/>
      <c r="AB4" s="19"/>
      <c r="AC4" s="19"/>
      <c r="AD4" s="38">
        <v>1000</v>
      </c>
      <c r="AE4" s="38"/>
      <c r="AF4" s="1"/>
    </row>
    <row r="5" spans="1:32" ht="12" customHeight="1">
      <c r="A5" s="14" t="s">
        <v>55</v>
      </c>
      <c r="B5" s="14"/>
      <c r="C5" s="14"/>
      <c r="D5" s="4" t="s">
        <v>33</v>
      </c>
      <c r="E5" s="15" t="s">
        <v>58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>
        <v>1000</v>
      </c>
      <c r="T5" s="16"/>
      <c r="U5" s="16">
        <v>1000</v>
      </c>
      <c r="V5" s="16"/>
      <c r="W5" s="16"/>
      <c r="X5" s="16"/>
      <c r="Y5" s="16"/>
      <c r="Z5" s="16">
        <v>0</v>
      </c>
      <c r="AA5" s="16"/>
      <c r="AB5" s="16"/>
      <c r="AC5" s="16"/>
      <c r="AD5" s="32">
        <f>SUM(AD4)</f>
        <v>1000</v>
      </c>
      <c r="AE5" s="32"/>
      <c r="AF5" s="1"/>
    </row>
    <row r="6" spans="1:32" ht="12" customHeight="1">
      <c r="A6" s="17" t="s">
        <v>59</v>
      </c>
      <c r="B6" s="17"/>
      <c r="C6" s="17"/>
      <c r="D6" s="3" t="s">
        <v>60</v>
      </c>
      <c r="E6" s="18" t="s">
        <v>61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>
        <v>2000</v>
      </c>
      <c r="T6" s="19"/>
      <c r="U6" s="19">
        <v>2000</v>
      </c>
      <c r="V6" s="19"/>
      <c r="W6" s="19"/>
      <c r="X6" s="19"/>
      <c r="Y6" s="19"/>
      <c r="Z6" s="19">
        <v>0</v>
      </c>
      <c r="AA6" s="19"/>
      <c r="AB6" s="19"/>
      <c r="AC6" s="19"/>
      <c r="AD6" s="38">
        <v>2000</v>
      </c>
      <c r="AE6" s="38"/>
      <c r="AF6" s="1"/>
    </row>
    <row r="7" spans="1:32" ht="12" customHeight="1">
      <c r="A7" s="17" t="s">
        <v>59</v>
      </c>
      <c r="B7" s="17"/>
      <c r="C7" s="17"/>
      <c r="D7" s="3" t="s">
        <v>62</v>
      </c>
      <c r="E7" s="18" t="s">
        <v>63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>
        <v>20000</v>
      </c>
      <c r="T7" s="19"/>
      <c r="U7" s="19">
        <v>20000</v>
      </c>
      <c r="V7" s="19"/>
      <c r="W7" s="19"/>
      <c r="X7" s="19"/>
      <c r="Y7" s="19"/>
      <c r="Z7" s="19">
        <v>0</v>
      </c>
      <c r="AA7" s="19"/>
      <c r="AB7" s="19"/>
      <c r="AC7" s="19"/>
      <c r="AD7" s="38">
        <v>20000</v>
      </c>
      <c r="AE7" s="38"/>
      <c r="AF7" s="1"/>
    </row>
    <row r="8" spans="1:32" ht="12" customHeight="1">
      <c r="A8" s="14" t="s">
        <v>59</v>
      </c>
      <c r="B8" s="14"/>
      <c r="C8" s="14"/>
      <c r="D8" s="4" t="s">
        <v>33</v>
      </c>
      <c r="E8" s="15" t="s">
        <v>64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>
        <v>22000</v>
      </c>
      <c r="T8" s="16"/>
      <c r="U8" s="16">
        <v>22000</v>
      </c>
      <c r="V8" s="16"/>
      <c r="W8" s="16"/>
      <c r="X8" s="16"/>
      <c r="Y8" s="16"/>
      <c r="Z8" s="16">
        <v>0</v>
      </c>
      <c r="AA8" s="16"/>
      <c r="AB8" s="16"/>
      <c r="AC8" s="16"/>
      <c r="AD8" s="32">
        <v>22000</v>
      </c>
      <c r="AE8" s="32"/>
      <c r="AF8" s="1"/>
    </row>
    <row r="9" spans="1:32" ht="12" customHeight="1">
      <c r="A9" s="17" t="s">
        <v>35</v>
      </c>
      <c r="B9" s="17"/>
      <c r="C9" s="17"/>
      <c r="D9" s="3" t="s">
        <v>60</v>
      </c>
      <c r="E9" s="18" t="s">
        <v>61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>
        <v>6000</v>
      </c>
      <c r="T9" s="19"/>
      <c r="U9" s="19">
        <v>6000</v>
      </c>
      <c r="V9" s="19"/>
      <c r="W9" s="19"/>
      <c r="X9" s="19"/>
      <c r="Y9" s="19"/>
      <c r="Z9" s="19">
        <v>1503</v>
      </c>
      <c r="AA9" s="19"/>
      <c r="AB9" s="19"/>
      <c r="AC9" s="19"/>
      <c r="AD9" s="38">
        <v>6000</v>
      </c>
      <c r="AE9" s="38"/>
      <c r="AF9" s="1"/>
    </row>
    <row r="10" spans="1:32" ht="12" customHeight="1">
      <c r="A10" s="17" t="s">
        <v>35</v>
      </c>
      <c r="B10" s="17"/>
      <c r="C10" s="17"/>
      <c r="D10" s="3" t="s">
        <v>65</v>
      </c>
      <c r="E10" s="18" t="s">
        <v>66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>
        <v>18000</v>
      </c>
      <c r="T10" s="19"/>
      <c r="U10" s="19">
        <v>18000</v>
      </c>
      <c r="V10" s="19"/>
      <c r="W10" s="19"/>
      <c r="X10" s="19"/>
      <c r="Y10" s="19"/>
      <c r="Z10" s="19">
        <v>0</v>
      </c>
      <c r="AA10" s="19"/>
      <c r="AB10" s="19"/>
      <c r="AC10" s="19"/>
      <c r="AD10" s="38">
        <v>18000</v>
      </c>
      <c r="AE10" s="38"/>
      <c r="AF10" s="1"/>
    </row>
    <row r="11" spans="1:32" ht="12" customHeight="1">
      <c r="A11" s="17" t="s">
        <v>35</v>
      </c>
      <c r="B11" s="17"/>
      <c r="C11" s="17"/>
      <c r="D11" s="3" t="s">
        <v>67</v>
      </c>
      <c r="E11" s="18" t="s">
        <v>68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>
        <v>30000</v>
      </c>
      <c r="T11" s="19"/>
      <c r="U11" s="19">
        <v>33000</v>
      </c>
      <c r="V11" s="19"/>
      <c r="W11" s="19"/>
      <c r="X11" s="19"/>
      <c r="Y11" s="19"/>
      <c r="Z11" s="19">
        <v>19957</v>
      </c>
      <c r="AA11" s="19"/>
      <c r="AB11" s="19"/>
      <c r="AC11" s="19"/>
      <c r="AD11" s="38">
        <v>33000</v>
      </c>
      <c r="AE11" s="38"/>
      <c r="AF11" s="1"/>
    </row>
    <row r="12" spans="1:32" ht="12" customHeight="1">
      <c r="A12" s="17" t="s">
        <v>35</v>
      </c>
      <c r="B12" s="17"/>
      <c r="C12" s="17"/>
      <c r="D12" s="3" t="s">
        <v>69</v>
      </c>
      <c r="E12" s="18" t="s">
        <v>70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>
        <v>10000</v>
      </c>
      <c r="T12" s="19"/>
      <c r="U12" s="19">
        <v>16000</v>
      </c>
      <c r="V12" s="19"/>
      <c r="W12" s="19"/>
      <c r="X12" s="19"/>
      <c r="Y12" s="19"/>
      <c r="Z12" s="19">
        <v>3650</v>
      </c>
      <c r="AA12" s="19"/>
      <c r="AB12" s="19"/>
      <c r="AC12" s="19"/>
      <c r="AD12" s="38">
        <v>20000</v>
      </c>
      <c r="AE12" s="38"/>
      <c r="AF12" s="1"/>
    </row>
    <row r="13" spans="1:32" ht="12" customHeight="1">
      <c r="A13" s="14" t="s">
        <v>35</v>
      </c>
      <c r="B13" s="14"/>
      <c r="C13" s="14"/>
      <c r="D13" s="4" t="s">
        <v>33</v>
      </c>
      <c r="E13" s="15" t="s">
        <v>40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>
        <v>64000</v>
      </c>
      <c r="T13" s="16"/>
      <c r="U13" s="16">
        <v>73000</v>
      </c>
      <c r="V13" s="16"/>
      <c r="W13" s="16"/>
      <c r="X13" s="16"/>
      <c r="Y13" s="16"/>
      <c r="Z13" s="16">
        <v>25110</v>
      </c>
      <c r="AA13" s="16"/>
      <c r="AB13" s="16"/>
      <c r="AC13" s="16"/>
      <c r="AD13" s="32">
        <f>SUM(AD9:AE12)</f>
        <v>77000</v>
      </c>
      <c r="AE13" s="32"/>
      <c r="AF13" s="1"/>
    </row>
    <row r="14" spans="1:32" ht="12" customHeight="1">
      <c r="A14" s="17" t="s">
        <v>71</v>
      </c>
      <c r="B14" s="17"/>
      <c r="C14" s="17"/>
      <c r="D14" s="3" t="s">
        <v>72</v>
      </c>
      <c r="E14" s="18" t="s">
        <v>73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>
        <v>18000</v>
      </c>
      <c r="T14" s="19"/>
      <c r="U14" s="19">
        <v>18000</v>
      </c>
      <c r="V14" s="19"/>
      <c r="W14" s="19"/>
      <c r="X14" s="19"/>
      <c r="Y14" s="19"/>
      <c r="Z14" s="19">
        <v>13410</v>
      </c>
      <c r="AA14" s="19"/>
      <c r="AB14" s="19"/>
      <c r="AC14" s="19"/>
      <c r="AD14" s="38">
        <v>18000</v>
      </c>
      <c r="AE14" s="38"/>
      <c r="AF14" s="1"/>
    </row>
    <row r="15" spans="1:32" ht="12" customHeight="1">
      <c r="A15" s="17" t="s">
        <v>71</v>
      </c>
      <c r="B15" s="17"/>
      <c r="C15" s="17"/>
      <c r="D15" s="3" t="s">
        <v>65</v>
      </c>
      <c r="E15" s="18" t="s">
        <v>66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9">
        <v>0</v>
      </c>
      <c r="T15" s="19"/>
      <c r="U15" s="19">
        <v>6000</v>
      </c>
      <c r="V15" s="19"/>
      <c r="W15" s="19"/>
      <c r="X15" s="19"/>
      <c r="Y15" s="19"/>
      <c r="Z15" s="19">
        <v>6000</v>
      </c>
      <c r="AA15" s="19"/>
      <c r="AB15" s="19"/>
      <c r="AC15" s="19"/>
      <c r="AD15" s="38">
        <v>5000</v>
      </c>
      <c r="AE15" s="38"/>
      <c r="AF15" s="1"/>
    </row>
    <row r="16" spans="1:32" ht="12" customHeight="1">
      <c r="A16" s="17" t="s">
        <v>71</v>
      </c>
      <c r="B16" s="17"/>
      <c r="C16" s="17"/>
      <c r="D16" s="3" t="s">
        <v>62</v>
      </c>
      <c r="E16" s="18" t="s">
        <v>63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9">
        <v>20000</v>
      </c>
      <c r="T16" s="19"/>
      <c r="U16" s="19">
        <v>20000</v>
      </c>
      <c r="V16" s="19"/>
      <c r="W16" s="19"/>
      <c r="X16" s="19"/>
      <c r="Y16" s="19"/>
      <c r="Z16" s="19">
        <v>4156</v>
      </c>
      <c r="AA16" s="19"/>
      <c r="AB16" s="19"/>
      <c r="AC16" s="19"/>
      <c r="AD16" s="38">
        <v>15000</v>
      </c>
      <c r="AE16" s="38"/>
      <c r="AF16" s="1"/>
    </row>
    <row r="17" spans="1:32" ht="12" customHeight="1">
      <c r="A17" s="14" t="s">
        <v>71</v>
      </c>
      <c r="B17" s="14"/>
      <c r="C17" s="14"/>
      <c r="D17" s="4" t="s">
        <v>33</v>
      </c>
      <c r="E17" s="15" t="s">
        <v>74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6">
        <v>38000</v>
      </c>
      <c r="T17" s="16"/>
      <c r="U17" s="16">
        <v>44000</v>
      </c>
      <c r="V17" s="16"/>
      <c r="W17" s="16"/>
      <c r="X17" s="16"/>
      <c r="Y17" s="16"/>
      <c r="Z17" s="16">
        <v>23566</v>
      </c>
      <c r="AA17" s="16"/>
      <c r="AB17" s="16"/>
      <c r="AC17" s="16"/>
      <c r="AD17" s="32">
        <f>SUM(AD14:AE16)</f>
        <v>38000</v>
      </c>
      <c r="AE17" s="32"/>
      <c r="AF17" s="1"/>
    </row>
    <row r="18" spans="1:32" ht="12" customHeight="1">
      <c r="A18" s="17" t="s">
        <v>41</v>
      </c>
      <c r="B18" s="17"/>
      <c r="C18" s="17"/>
      <c r="D18" s="3" t="s">
        <v>60</v>
      </c>
      <c r="E18" s="18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>
        <v>1000</v>
      </c>
      <c r="T18" s="19"/>
      <c r="U18" s="19">
        <v>1000</v>
      </c>
      <c r="V18" s="19"/>
      <c r="W18" s="19"/>
      <c r="X18" s="19"/>
      <c r="Y18" s="19"/>
      <c r="Z18" s="19">
        <v>0</v>
      </c>
      <c r="AA18" s="19"/>
      <c r="AB18" s="19"/>
      <c r="AC18" s="19"/>
      <c r="AD18" s="38">
        <v>1000</v>
      </c>
      <c r="AE18" s="38"/>
      <c r="AF18" s="1"/>
    </row>
    <row r="19" spans="1:32" ht="12" customHeight="1">
      <c r="A19" s="17" t="s">
        <v>41</v>
      </c>
      <c r="B19" s="17"/>
      <c r="C19" s="17"/>
      <c r="D19" s="3" t="s">
        <v>65</v>
      </c>
      <c r="E19" s="18" t="s">
        <v>66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>
        <v>14000</v>
      </c>
      <c r="T19" s="19"/>
      <c r="U19" s="19">
        <v>14000</v>
      </c>
      <c r="V19" s="19"/>
      <c r="W19" s="19"/>
      <c r="X19" s="19"/>
      <c r="Y19" s="19"/>
      <c r="Z19" s="19">
        <v>6500</v>
      </c>
      <c r="AA19" s="19"/>
      <c r="AB19" s="19"/>
      <c r="AC19" s="19"/>
      <c r="AD19" s="38">
        <v>10000</v>
      </c>
      <c r="AE19" s="38"/>
      <c r="AF19" s="1"/>
    </row>
    <row r="20" spans="1:32" ht="12" customHeight="1">
      <c r="A20" s="14" t="s">
        <v>41</v>
      </c>
      <c r="B20" s="14"/>
      <c r="C20" s="14"/>
      <c r="D20" s="4" t="s">
        <v>33</v>
      </c>
      <c r="E20" s="15" t="s">
        <v>44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>
        <v>15000</v>
      </c>
      <c r="T20" s="16"/>
      <c r="U20" s="16">
        <v>15000</v>
      </c>
      <c r="V20" s="16"/>
      <c r="W20" s="16"/>
      <c r="X20" s="16"/>
      <c r="Y20" s="16"/>
      <c r="Z20" s="16">
        <v>6500</v>
      </c>
      <c r="AA20" s="16"/>
      <c r="AB20" s="16"/>
      <c r="AC20" s="16"/>
      <c r="AD20" s="32">
        <f>SUM(AD18:AE19)</f>
        <v>11000</v>
      </c>
      <c r="AE20" s="32"/>
      <c r="AF20" s="1"/>
    </row>
    <row r="21" spans="1:32" ht="12" customHeight="1">
      <c r="A21" s="17" t="s">
        <v>45</v>
      </c>
      <c r="B21" s="17"/>
      <c r="C21" s="17"/>
      <c r="D21" s="3" t="s">
        <v>65</v>
      </c>
      <c r="E21" s="18" t="s">
        <v>66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>
        <v>90000</v>
      </c>
      <c r="T21" s="19"/>
      <c r="U21" s="19">
        <v>95000</v>
      </c>
      <c r="V21" s="19"/>
      <c r="W21" s="19"/>
      <c r="X21" s="19"/>
      <c r="Y21" s="19"/>
      <c r="Z21" s="19">
        <v>93407.5</v>
      </c>
      <c r="AA21" s="19"/>
      <c r="AB21" s="19"/>
      <c r="AC21" s="19"/>
      <c r="AD21" s="38">
        <v>130000</v>
      </c>
      <c r="AE21" s="38"/>
      <c r="AF21" s="1"/>
    </row>
    <row r="22" spans="1:32" ht="12" customHeight="1">
      <c r="A22" s="14" t="s">
        <v>45</v>
      </c>
      <c r="B22" s="14"/>
      <c r="C22" s="14"/>
      <c r="D22" s="4" t="s">
        <v>33</v>
      </c>
      <c r="E22" s="15" t="s">
        <v>48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6">
        <v>102000</v>
      </c>
      <c r="T22" s="16"/>
      <c r="U22" s="16">
        <v>108000</v>
      </c>
      <c r="V22" s="16"/>
      <c r="W22" s="16"/>
      <c r="X22" s="16"/>
      <c r="Y22" s="16"/>
      <c r="Z22" s="16">
        <v>94292.5</v>
      </c>
      <c r="AA22" s="16"/>
      <c r="AB22" s="16"/>
      <c r="AC22" s="16"/>
      <c r="AD22" s="32">
        <f>SUM(AD21)</f>
        <v>130000</v>
      </c>
      <c r="AE22" s="32"/>
      <c r="AF22" s="1"/>
    </row>
    <row r="23" spans="1:32" ht="12" customHeight="1">
      <c r="A23" s="17" t="s">
        <v>75</v>
      </c>
      <c r="B23" s="17"/>
      <c r="C23" s="17"/>
      <c r="D23" s="3" t="s">
        <v>76</v>
      </c>
      <c r="E23" s="18" t="s">
        <v>77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>
        <v>6000</v>
      </c>
      <c r="T23" s="19"/>
      <c r="U23" s="19">
        <v>6000</v>
      </c>
      <c r="V23" s="19"/>
      <c r="W23" s="19"/>
      <c r="X23" s="19"/>
      <c r="Y23" s="19"/>
      <c r="Z23" s="19">
        <v>4800</v>
      </c>
      <c r="AA23" s="19"/>
      <c r="AB23" s="19"/>
      <c r="AC23" s="19"/>
      <c r="AD23" s="38">
        <v>6000</v>
      </c>
      <c r="AE23" s="38"/>
      <c r="AF23" s="1"/>
    </row>
    <row r="24" spans="1:32" ht="12" customHeight="1">
      <c r="A24" s="17" t="s">
        <v>75</v>
      </c>
      <c r="B24" s="17"/>
      <c r="C24" s="17"/>
      <c r="D24" s="3" t="s">
        <v>60</v>
      </c>
      <c r="E24" s="18" t="s">
        <v>61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>
        <v>1000</v>
      </c>
      <c r="T24" s="19"/>
      <c r="U24" s="19">
        <v>1000</v>
      </c>
      <c r="V24" s="19"/>
      <c r="W24" s="19"/>
      <c r="X24" s="19"/>
      <c r="Y24" s="19"/>
      <c r="Z24" s="19">
        <v>630</v>
      </c>
      <c r="AA24" s="19"/>
      <c r="AB24" s="19"/>
      <c r="AC24" s="19"/>
      <c r="AD24" s="38">
        <v>1000</v>
      </c>
      <c r="AE24" s="38"/>
      <c r="AF24" s="1"/>
    </row>
    <row r="25" spans="1:32" ht="12" customHeight="1">
      <c r="A25" s="17" t="s">
        <v>75</v>
      </c>
      <c r="B25" s="17"/>
      <c r="C25" s="17"/>
      <c r="D25" s="3" t="s">
        <v>78</v>
      </c>
      <c r="E25" s="18" t="s">
        <v>79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>
        <v>1000</v>
      </c>
      <c r="T25" s="19"/>
      <c r="U25" s="19">
        <v>2000</v>
      </c>
      <c r="V25" s="19"/>
      <c r="W25" s="19"/>
      <c r="X25" s="19"/>
      <c r="Y25" s="19"/>
      <c r="Z25" s="19">
        <v>1396</v>
      </c>
      <c r="AA25" s="19"/>
      <c r="AB25" s="19"/>
      <c r="AC25" s="19"/>
      <c r="AD25" s="38">
        <v>2000</v>
      </c>
      <c r="AE25" s="38"/>
      <c r="AF25" s="1"/>
    </row>
    <row r="26" spans="1:32" ht="12" customHeight="1">
      <c r="A26" s="17" t="s">
        <v>75</v>
      </c>
      <c r="B26" s="17"/>
      <c r="C26" s="17"/>
      <c r="D26" s="3" t="s">
        <v>65</v>
      </c>
      <c r="E26" s="18" t="s">
        <v>66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9">
        <v>10000</v>
      </c>
      <c r="T26" s="19"/>
      <c r="U26" s="19">
        <v>10000</v>
      </c>
      <c r="V26" s="19"/>
      <c r="W26" s="19"/>
      <c r="X26" s="19"/>
      <c r="Y26" s="19"/>
      <c r="Z26" s="19">
        <v>6657.18</v>
      </c>
      <c r="AA26" s="19"/>
      <c r="AB26" s="19"/>
      <c r="AC26" s="19"/>
      <c r="AD26" s="38">
        <v>10000</v>
      </c>
      <c r="AE26" s="38"/>
      <c r="AF26" s="1"/>
    </row>
    <row r="27" spans="1:32" ht="12" customHeight="1">
      <c r="A27" s="17" t="s">
        <v>75</v>
      </c>
      <c r="B27" s="17"/>
      <c r="C27" s="17"/>
      <c r="D27" s="3" t="s">
        <v>62</v>
      </c>
      <c r="E27" s="18" t="s">
        <v>63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>
        <v>10000</v>
      </c>
      <c r="T27" s="19"/>
      <c r="U27" s="19">
        <v>10000</v>
      </c>
      <c r="V27" s="19"/>
      <c r="W27" s="19"/>
      <c r="X27" s="19"/>
      <c r="Y27" s="19"/>
      <c r="Z27" s="19">
        <v>8079.63</v>
      </c>
      <c r="AA27" s="19"/>
      <c r="AB27" s="19"/>
      <c r="AC27" s="19"/>
      <c r="AD27" s="38">
        <v>10000</v>
      </c>
      <c r="AE27" s="38"/>
      <c r="AF27" s="1"/>
    </row>
    <row r="28" spans="1:32" ht="12" customHeight="1">
      <c r="A28" s="14" t="s">
        <v>75</v>
      </c>
      <c r="B28" s="14"/>
      <c r="C28" s="14"/>
      <c r="D28" s="4" t="s">
        <v>33</v>
      </c>
      <c r="E28" s="15" t="s">
        <v>80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6">
        <v>28000</v>
      </c>
      <c r="T28" s="16"/>
      <c r="U28" s="16">
        <v>29000</v>
      </c>
      <c r="V28" s="16"/>
      <c r="W28" s="16"/>
      <c r="X28" s="16"/>
      <c r="Y28" s="16"/>
      <c r="Z28" s="16">
        <v>21562.81</v>
      </c>
      <c r="AA28" s="16"/>
      <c r="AB28" s="16"/>
      <c r="AC28" s="16"/>
      <c r="AD28" s="32">
        <f>SUM(AD23:AE27)</f>
        <v>29000</v>
      </c>
      <c r="AE28" s="32"/>
      <c r="AF28" s="1"/>
    </row>
    <row r="29" spans="1:32" ht="12" customHeight="1">
      <c r="A29" s="17" t="s">
        <v>81</v>
      </c>
      <c r="B29" s="17"/>
      <c r="C29" s="17"/>
      <c r="D29" s="3" t="s">
        <v>82</v>
      </c>
      <c r="E29" s="18" t="s">
        <v>83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>
        <v>2000</v>
      </c>
      <c r="T29" s="19"/>
      <c r="U29" s="19">
        <v>2000</v>
      </c>
      <c r="V29" s="19"/>
      <c r="W29" s="19"/>
      <c r="X29" s="19"/>
      <c r="Y29" s="19"/>
      <c r="Z29" s="19">
        <v>0</v>
      </c>
      <c r="AA29" s="19"/>
      <c r="AB29" s="19"/>
      <c r="AC29" s="19"/>
      <c r="AD29" s="38">
        <v>2000</v>
      </c>
      <c r="AE29" s="38"/>
      <c r="AF29" s="1"/>
    </row>
    <row r="30" spans="1:32" ht="12" customHeight="1">
      <c r="A30" s="17" t="s">
        <v>81</v>
      </c>
      <c r="B30" s="17"/>
      <c r="C30" s="17"/>
      <c r="D30" s="3" t="s">
        <v>84</v>
      </c>
      <c r="E30" s="18" t="s">
        <v>85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>
        <v>10000</v>
      </c>
      <c r="T30" s="19"/>
      <c r="U30" s="19">
        <v>10000</v>
      </c>
      <c r="V30" s="19"/>
      <c r="W30" s="19"/>
      <c r="X30" s="19"/>
      <c r="Y30" s="19"/>
      <c r="Z30" s="19">
        <v>0</v>
      </c>
      <c r="AA30" s="19"/>
      <c r="AB30" s="19"/>
      <c r="AC30" s="19"/>
      <c r="AD30" s="38">
        <v>5000</v>
      </c>
      <c r="AE30" s="38"/>
      <c r="AF30" s="1"/>
    </row>
    <row r="31" spans="1:32" ht="12" customHeight="1">
      <c r="A31" s="17" t="s">
        <v>81</v>
      </c>
      <c r="B31" s="17"/>
      <c r="C31" s="17"/>
      <c r="D31" s="3" t="s">
        <v>86</v>
      </c>
      <c r="E31" s="18" t="s">
        <v>87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9">
        <v>0</v>
      </c>
      <c r="T31" s="19"/>
      <c r="U31" s="19">
        <v>15000</v>
      </c>
      <c r="V31" s="19"/>
      <c r="W31" s="19"/>
      <c r="X31" s="19"/>
      <c r="Y31" s="19"/>
      <c r="Z31" s="19">
        <v>14921.72</v>
      </c>
      <c r="AA31" s="19"/>
      <c r="AB31" s="19"/>
      <c r="AC31" s="19"/>
      <c r="AD31" s="38">
        <v>10000</v>
      </c>
      <c r="AE31" s="38"/>
      <c r="AF31" s="1"/>
    </row>
    <row r="32" spans="1:32" ht="12" customHeight="1">
      <c r="A32" s="17" t="s">
        <v>81</v>
      </c>
      <c r="B32" s="17"/>
      <c r="C32" s="17"/>
      <c r="D32" s="3" t="s">
        <v>60</v>
      </c>
      <c r="E32" s="18" t="s">
        <v>61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>
        <v>4000</v>
      </c>
      <c r="T32" s="19"/>
      <c r="U32" s="19">
        <v>4000</v>
      </c>
      <c r="V32" s="19"/>
      <c r="W32" s="19"/>
      <c r="X32" s="19"/>
      <c r="Y32" s="19"/>
      <c r="Z32" s="19">
        <v>0</v>
      </c>
      <c r="AA32" s="19"/>
      <c r="AB32" s="19"/>
      <c r="AC32" s="19"/>
      <c r="AD32" s="38">
        <v>4000</v>
      </c>
      <c r="AE32" s="38"/>
      <c r="AF32" s="1"/>
    </row>
    <row r="33" spans="1:32" ht="12" customHeight="1">
      <c r="A33" s="17" t="s">
        <v>81</v>
      </c>
      <c r="B33" s="17"/>
      <c r="C33" s="17"/>
      <c r="D33" s="3" t="s">
        <v>78</v>
      </c>
      <c r="E33" s="18" t="s">
        <v>79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9">
        <v>1000</v>
      </c>
      <c r="T33" s="19"/>
      <c r="U33" s="19">
        <v>1000</v>
      </c>
      <c r="V33" s="19"/>
      <c r="W33" s="19"/>
      <c r="X33" s="19"/>
      <c r="Y33" s="19"/>
      <c r="Z33" s="19">
        <v>417</v>
      </c>
      <c r="AA33" s="19"/>
      <c r="AB33" s="19"/>
      <c r="AC33" s="19"/>
      <c r="AD33" s="38">
        <v>1000</v>
      </c>
      <c r="AE33" s="38"/>
      <c r="AF33" s="1"/>
    </row>
    <row r="34" spans="1:32" ht="12" customHeight="1">
      <c r="A34" s="17" t="s">
        <v>81</v>
      </c>
      <c r="B34" s="17"/>
      <c r="C34" s="17"/>
      <c r="D34" s="3" t="s">
        <v>65</v>
      </c>
      <c r="E34" s="18" t="s">
        <v>66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9">
        <v>3000</v>
      </c>
      <c r="T34" s="19"/>
      <c r="U34" s="19">
        <v>3000</v>
      </c>
      <c r="V34" s="19"/>
      <c r="W34" s="19"/>
      <c r="X34" s="19"/>
      <c r="Y34" s="19"/>
      <c r="Z34" s="19">
        <v>0</v>
      </c>
      <c r="AA34" s="19"/>
      <c r="AB34" s="19"/>
      <c r="AC34" s="19"/>
      <c r="AD34" s="38">
        <v>3000</v>
      </c>
      <c r="AE34" s="38"/>
      <c r="AF34" s="1"/>
    </row>
    <row r="35" spans="1:32" ht="12" customHeight="1">
      <c r="A35" s="17" t="s">
        <v>81</v>
      </c>
      <c r="B35" s="17"/>
      <c r="C35" s="17"/>
      <c r="D35" s="3" t="s">
        <v>62</v>
      </c>
      <c r="E35" s="18" t="s">
        <v>63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9">
        <v>1000</v>
      </c>
      <c r="T35" s="19"/>
      <c r="U35" s="19">
        <v>1000</v>
      </c>
      <c r="V35" s="19"/>
      <c r="W35" s="19"/>
      <c r="X35" s="19"/>
      <c r="Y35" s="19"/>
      <c r="Z35" s="19">
        <v>0</v>
      </c>
      <c r="AA35" s="19"/>
      <c r="AB35" s="19"/>
      <c r="AC35" s="19"/>
      <c r="AD35" s="38">
        <v>1000</v>
      </c>
      <c r="AE35" s="38"/>
      <c r="AF35" s="1"/>
    </row>
    <row r="36" spans="1:32" ht="12" customHeight="1">
      <c r="A36" s="17" t="s">
        <v>81</v>
      </c>
      <c r="B36" s="17"/>
      <c r="C36" s="17"/>
      <c r="D36" s="3" t="s">
        <v>67</v>
      </c>
      <c r="E36" s="18" t="s">
        <v>68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9">
        <v>2500</v>
      </c>
      <c r="T36" s="19"/>
      <c r="U36" s="19">
        <v>2500</v>
      </c>
      <c r="V36" s="19"/>
      <c r="W36" s="19"/>
      <c r="X36" s="19"/>
      <c r="Y36" s="19"/>
      <c r="Z36" s="19">
        <v>0</v>
      </c>
      <c r="AA36" s="19"/>
      <c r="AB36" s="19"/>
      <c r="AC36" s="19"/>
      <c r="AD36" s="38">
        <v>2500</v>
      </c>
      <c r="AE36" s="38"/>
      <c r="AF36" s="1"/>
    </row>
    <row r="37" spans="1:32" ht="12" customHeight="1">
      <c r="A37" s="14" t="s">
        <v>81</v>
      </c>
      <c r="B37" s="14"/>
      <c r="C37" s="14"/>
      <c r="D37" s="4" t="s">
        <v>33</v>
      </c>
      <c r="E37" s="15" t="s">
        <v>88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6">
        <v>23500</v>
      </c>
      <c r="T37" s="16"/>
      <c r="U37" s="16">
        <v>38500</v>
      </c>
      <c r="V37" s="16"/>
      <c r="W37" s="16"/>
      <c r="X37" s="16"/>
      <c r="Y37" s="16"/>
      <c r="Z37" s="16">
        <v>15338.72</v>
      </c>
      <c r="AA37" s="16"/>
      <c r="AB37" s="16"/>
      <c r="AC37" s="16"/>
      <c r="AD37" s="32">
        <f>SUM(AD29:AE36)</f>
        <v>28500</v>
      </c>
      <c r="AE37" s="32"/>
      <c r="AF37" s="1"/>
    </row>
    <row r="38" spans="1:32" ht="12" customHeight="1">
      <c r="A38" s="17" t="s">
        <v>89</v>
      </c>
      <c r="B38" s="17"/>
      <c r="C38" s="17"/>
      <c r="D38" s="3" t="s">
        <v>90</v>
      </c>
      <c r="E38" s="18" t="s">
        <v>91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9">
        <v>200000</v>
      </c>
      <c r="T38" s="19"/>
      <c r="U38" s="19">
        <v>200000</v>
      </c>
      <c r="V38" s="19"/>
      <c r="W38" s="19"/>
      <c r="X38" s="19"/>
      <c r="Y38" s="19"/>
      <c r="Z38" s="19">
        <v>156970</v>
      </c>
      <c r="AA38" s="19"/>
      <c r="AB38" s="19"/>
      <c r="AC38" s="19"/>
      <c r="AD38" s="38">
        <v>220000</v>
      </c>
      <c r="AE38" s="38"/>
      <c r="AF38" s="1"/>
    </row>
    <row r="39" spans="1:32" ht="12" customHeight="1">
      <c r="A39" s="17" t="s">
        <v>89</v>
      </c>
      <c r="B39" s="17"/>
      <c r="C39" s="17"/>
      <c r="D39" s="3" t="s">
        <v>92</v>
      </c>
      <c r="E39" s="18" t="s">
        <v>93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>
        <v>25000</v>
      </c>
      <c r="T39" s="19"/>
      <c r="U39" s="19">
        <v>25000</v>
      </c>
      <c r="V39" s="19"/>
      <c r="W39" s="19"/>
      <c r="X39" s="19"/>
      <c r="Y39" s="19"/>
      <c r="Z39" s="19">
        <v>22248</v>
      </c>
      <c r="AA39" s="19"/>
      <c r="AB39" s="19"/>
      <c r="AC39" s="19"/>
      <c r="AD39" s="38">
        <v>30000</v>
      </c>
      <c r="AE39" s="38"/>
      <c r="AF39" s="1"/>
    </row>
    <row r="40" spans="1:32" ht="12" customHeight="1">
      <c r="A40" s="14" t="s">
        <v>89</v>
      </c>
      <c r="B40" s="14"/>
      <c r="C40" s="14"/>
      <c r="D40" s="4" t="s">
        <v>33</v>
      </c>
      <c r="E40" s="15" t="s">
        <v>94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6">
        <v>225000</v>
      </c>
      <c r="T40" s="16"/>
      <c r="U40" s="16">
        <v>225000</v>
      </c>
      <c r="V40" s="16"/>
      <c r="W40" s="16"/>
      <c r="X40" s="16"/>
      <c r="Y40" s="16"/>
      <c r="Z40" s="16">
        <v>179218</v>
      </c>
      <c r="AA40" s="16"/>
      <c r="AB40" s="16"/>
      <c r="AC40" s="16"/>
      <c r="AD40" s="32">
        <f>SUM(AD38:AE39)</f>
        <v>250000</v>
      </c>
      <c r="AE40" s="32"/>
      <c r="AF40" s="1"/>
    </row>
    <row r="41" spans="1:32" ht="12" customHeight="1">
      <c r="A41" s="17">
        <v>6114</v>
      </c>
      <c r="B41" s="17"/>
      <c r="C41" s="17"/>
      <c r="D41" s="3" t="s">
        <v>82</v>
      </c>
      <c r="E41" s="18" t="s">
        <v>83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9">
        <v>0</v>
      </c>
      <c r="T41" s="19"/>
      <c r="U41" s="19">
        <v>0</v>
      </c>
      <c r="V41" s="19"/>
      <c r="W41" s="19"/>
      <c r="X41" s="19"/>
      <c r="Y41" s="19"/>
      <c r="Z41" s="19">
        <v>0</v>
      </c>
      <c r="AA41" s="19"/>
      <c r="AB41" s="19"/>
      <c r="AC41" s="19"/>
      <c r="AD41" s="38">
        <v>25000</v>
      </c>
      <c r="AE41" s="38"/>
      <c r="AF41" s="1"/>
    </row>
    <row r="42" spans="1:32" ht="12" customHeight="1">
      <c r="A42" s="17">
        <v>6114</v>
      </c>
      <c r="B42" s="17"/>
      <c r="C42" s="17"/>
      <c r="D42" s="3" t="s">
        <v>60</v>
      </c>
      <c r="E42" s="18" t="s">
        <v>61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>
        <v>0</v>
      </c>
      <c r="T42" s="19"/>
      <c r="U42" s="19">
        <v>0</v>
      </c>
      <c r="V42" s="19"/>
      <c r="W42" s="19"/>
      <c r="X42" s="19"/>
      <c r="Y42" s="19"/>
      <c r="Z42" s="19">
        <v>0</v>
      </c>
      <c r="AA42" s="19"/>
      <c r="AB42" s="19"/>
      <c r="AC42" s="19"/>
      <c r="AD42" s="38">
        <v>3000</v>
      </c>
      <c r="AE42" s="38"/>
      <c r="AF42" s="1"/>
    </row>
    <row r="43" spans="1:32" ht="12" customHeight="1">
      <c r="A43" s="17">
        <v>6114</v>
      </c>
      <c r="B43" s="17"/>
      <c r="C43" s="17"/>
      <c r="D43" s="3" t="s">
        <v>65</v>
      </c>
      <c r="E43" s="18" t="s">
        <v>66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>
        <v>0</v>
      </c>
      <c r="T43" s="19"/>
      <c r="U43" s="19">
        <v>0</v>
      </c>
      <c r="V43" s="19"/>
      <c r="W43" s="19"/>
      <c r="X43" s="19"/>
      <c r="Y43" s="19"/>
      <c r="Z43" s="19">
        <v>0</v>
      </c>
      <c r="AA43" s="19"/>
      <c r="AB43" s="19"/>
      <c r="AC43" s="19"/>
      <c r="AD43" s="38">
        <v>2000</v>
      </c>
      <c r="AE43" s="38"/>
      <c r="AF43" s="1"/>
    </row>
    <row r="44" spans="1:32" ht="12" customHeight="1">
      <c r="A44" s="14">
        <v>6114</v>
      </c>
      <c r="B44" s="14"/>
      <c r="C44" s="14"/>
      <c r="D44" s="4" t="s">
        <v>33</v>
      </c>
      <c r="E44" s="15" t="s">
        <v>116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6">
        <v>0</v>
      </c>
      <c r="T44" s="16"/>
      <c r="U44" s="16">
        <v>0</v>
      </c>
      <c r="V44" s="16"/>
      <c r="W44" s="16"/>
      <c r="X44" s="16"/>
      <c r="Y44" s="16"/>
      <c r="Z44" s="16">
        <v>0</v>
      </c>
      <c r="AA44" s="16"/>
      <c r="AB44" s="16"/>
      <c r="AC44" s="16"/>
      <c r="AD44" s="32">
        <f>SUM(AD41:AE43)</f>
        <v>30000</v>
      </c>
      <c r="AE44" s="32"/>
      <c r="AF44" s="1"/>
    </row>
    <row r="45" spans="1:32" ht="12" customHeight="1">
      <c r="A45" s="17" t="s">
        <v>95</v>
      </c>
      <c r="B45" s="17"/>
      <c r="C45" s="17"/>
      <c r="D45" s="3" t="s">
        <v>82</v>
      </c>
      <c r="E45" s="18" t="s">
        <v>83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9">
        <v>0</v>
      </c>
      <c r="T45" s="19"/>
      <c r="U45" s="19">
        <v>2411</v>
      </c>
      <c r="V45" s="19"/>
      <c r="W45" s="19"/>
      <c r="X45" s="19"/>
      <c r="Y45" s="19"/>
      <c r="Z45" s="19">
        <v>2411</v>
      </c>
      <c r="AA45" s="19"/>
      <c r="AB45" s="19"/>
      <c r="AC45" s="19"/>
      <c r="AD45" s="38">
        <v>0</v>
      </c>
      <c r="AE45" s="38"/>
      <c r="AF45" s="1"/>
    </row>
    <row r="46" spans="1:32" ht="12" customHeight="1">
      <c r="A46" s="17" t="s">
        <v>95</v>
      </c>
      <c r="B46" s="17"/>
      <c r="C46" s="17"/>
      <c r="D46" s="3" t="s">
        <v>60</v>
      </c>
      <c r="E46" s="18" t="s">
        <v>61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9">
        <v>0</v>
      </c>
      <c r="T46" s="19"/>
      <c r="U46" s="19">
        <v>4205</v>
      </c>
      <c r="V46" s="19"/>
      <c r="W46" s="19"/>
      <c r="X46" s="19"/>
      <c r="Y46" s="19"/>
      <c r="Z46" s="19">
        <v>4205</v>
      </c>
      <c r="AA46" s="19"/>
      <c r="AB46" s="19"/>
      <c r="AC46" s="19"/>
      <c r="AD46" s="38">
        <v>0</v>
      </c>
      <c r="AE46" s="38"/>
      <c r="AF46" s="1"/>
    </row>
    <row r="47" spans="1:32" ht="12" customHeight="1">
      <c r="A47" s="17" t="s">
        <v>95</v>
      </c>
      <c r="B47" s="17"/>
      <c r="C47" s="17"/>
      <c r="D47" s="3" t="s">
        <v>65</v>
      </c>
      <c r="E47" s="18" t="s">
        <v>66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9">
        <v>0</v>
      </c>
      <c r="T47" s="19"/>
      <c r="U47" s="19">
        <v>870</v>
      </c>
      <c r="V47" s="19"/>
      <c r="W47" s="19"/>
      <c r="X47" s="19"/>
      <c r="Y47" s="19"/>
      <c r="Z47" s="19">
        <v>870</v>
      </c>
      <c r="AA47" s="19"/>
      <c r="AB47" s="19"/>
      <c r="AC47" s="19"/>
      <c r="AD47" s="38">
        <v>0</v>
      </c>
      <c r="AE47" s="38"/>
      <c r="AF47" s="1"/>
    </row>
    <row r="48" spans="1:32" ht="12" customHeight="1">
      <c r="A48" s="14" t="s">
        <v>95</v>
      </c>
      <c r="B48" s="14"/>
      <c r="C48" s="14"/>
      <c r="D48" s="4" t="s">
        <v>33</v>
      </c>
      <c r="E48" s="15" t="s">
        <v>96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6">
        <v>0</v>
      </c>
      <c r="T48" s="16"/>
      <c r="U48" s="16">
        <v>7486</v>
      </c>
      <c r="V48" s="16"/>
      <c r="W48" s="16"/>
      <c r="X48" s="16"/>
      <c r="Y48" s="16"/>
      <c r="Z48" s="16">
        <v>7486</v>
      </c>
      <c r="AA48" s="16"/>
      <c r="AB48" s="16"/>
      <c r="AC48" s="16"/>
      <c r="AD48" s="32">
        <v>0</v>
      </c>
      <c r="AE48" s="32"/>
      <c r="AF48" s="1"/>
    </row>
    <row r="49" spans="1:32" ht="12" customHeight="1">
      <c r="A49" s="29" t="s">
        <v>97</v>
      </c>
      <c r="B49" s="30"/>
      <c r="C49" s="31"/>
      <c r="D49" s="3" t="s">
        <v>98</v>
      </c>
      <c r="E49" s="26" t="s">
        <v>99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  <c r="S49" s="35">
        <v>0</v>
      </c>
      <c r="T49" s="37"/>
      <c r="U49" s="35">
        <v>17559</v>
      </c>
      <c r="V49" s="36"/>
      <c r="W49" s="36"/>
      <c r="X49" s="36"/>
      <c r="Y49" s="37"/>
      <c r="Z49" s="35">
        <v>17559</v>
      </c>
      <c r="AA49" s="36"/>
      <c r="AB49" s="36"/>
      <c r="AC49" s="37"/>
      <c r="AD49" s="33">
        <v>0</v>
      </c>
      <c r="AE49" s="34"/>
      <c r="AF49" s="1"/>
    </row>
    <row r="50" spans="1:32" ht="12" customHeight="1">
      <c r="A50" s="41" t="s">
        <v>97</v>
      </c>
      <c r="B50" s="42"/>
      <c r="C50" s="43"/>
      <c r="D50" s="4" t="s">
        <v>33</v>
      </c>
      <c r="E50" s="44" t="s">
        <v>100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6"/>
      <c r="S50" s="47">
        <v>0</v>
      </c>
      <c r="T50" s="48"/>
      <c r="U50" s="47">
        <v>17559</v>
      </c>
      <c r="V50" s="49"/>
      <c r="W50" s="49"/>
      <c r="X50" s="49"/>
      <c r="Y50" s="48"/>
      <c r="Z50" s="47">
        <v>17559</v>
      </c>
      <c r="AA50" s="49"/>
      <c r="AB50" s="49"/>
      <c r="AC50" s="48"/>
      <c r="AD50" s="39">
        <v>0</v>
      </c>
      <c r="AE50" s="40"/>
      <c r="AF50" s="1"/>
    </row>
    <row r="51" spans="1:32" ht="12" customHeight="1">
      <c r="A51" s="17" t="s">
        <v>101</v>
      </c>
      <c r="B51" s="17"/>
      <c r="C51" s="17"/>
      <c r="D51" s="3" t="s">
        <v>76</v>
      </c>
      <c r="E51" s="18" t="s">
        <v>77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9">
        <v>50000</v>
      </c>
      <c r="T51" s="19"/>
      <c r="U51" s="19">
        <v>50000</v>
      </c>
      <c r="V51" s="19"/>
      <c r="W51" s="19"/>
      <c r="X51" s="19"/>
      <c r="Y51" s="19"/>
      <c r="Z51" s="19">
        <v>37683</v>
      </c>
      <c r="AA51" s="19"/>
      <c r="AB51" s="19"/>
      <c r="AC51" s="19"/>
      <c r="AD51" s="38">
        <v>50000</v>
      </c>
      <c r="AE51" s="38"/>
      <c r="AF51" s="1"/>
    </row>
    <row r="52" spans="1:32" ht="12" customHeight="1">
      <c r="A52" s="17" t="s">
        <v>101</v>
      </c>
      <c r="B52" s="17"/>
      <c r="C52" s="17"/>
      <c r="D52" s="3" t="s">
        <v>102</v>
      </c>
      <c r="E52" s="18" t="s">
        <v>103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9">
        <v>3000</v>
      </c>
      <c r="T52" s="19"/>
      <c r="U52" s="19">
        <v>3000</v>
      </c>
      <c r="V52" s="19"/>
      <c r="W52" s="19"/>
      <c r="X52" s="19"/>
      <c r="Y52" s="19"/>
      <c r="Z52" s="19">
        <v>0</v>
      </c>
      <c r="AA52" s="19"/>
      <c r="AB52" s="19"/>
      <c r="AC52" s="19"/>
      <c r="AD52" s="38">
        <v>2000</v>
      </c>
      <c r="AE52" s="38"/>
      <c r="AF52" s="1"/>
    </row>
    <row r="53" spans="1:32" ht="12" customHeight="1">
      <c r="A53" s="17" t="s">
        <v>101</v>
      </c>
      <c r="B53" s="17"/>
      <c r="C53" s="17"/>
      <c r="D53" s="3" t="s">
        <v>86</v>
      </c>
      <c r="E53" s="18" t="s">
        <v>87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9">
        <v>45000</v>
      </c>
      <c r="T53" s="19"/>
      <c r="U53" s="19">
        <v>45000</v>
      </c>
      <c r="V53" s="19"/>
      <c r="W53" s="19"/>
      <c r="X53" s="19"/>
      <c r="Y53" s="19"/>
      <c r="Z53" s="19">
        <v>2163</v>
      </c>
      <c r="AA53" s="19"/>
      <c r="AB53" s="19"/>
      <c r="AC53" s="19"/>
      <c r="AD53" s="38">
        <v>45000</v>
      </c>
      <c r="AE53" s="38"/>
      <c r="AF53" s="1"/>
    </row>
    <row r="54" spans="1:32" ht="12" customHeight="1">
      <c r="A54" s="17" t="s">
        <v>101</v>
      </c>
      <c r="B54" s="17"/>
      <c r="C54" s="17"/>
      <c r="D54" s="3" t="s">
        <v>60</v>
      </c>
      <c r="E54" s="18" t="s">
        <v>61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>
        <v>25000</v>
      </c>
      <c r="T54" s="19"/>
      <c r="U54" s="19">
        <v>25000</v>
      </c>
      <c r="V54" s="19"/>
      <c r="W54" s="19"/>
      <c r="X54" s="19"/>
      <c r="Y54" s="19"/>
      <c r="Z54" s="19">
        <v>10061</v>
      </c>
      <c r="AA54" s="19"/>
      <c r="AB54" s="19"/>
      <c r="AC54" s="19"/>
      <c r="AD54" s="38">
        <v>20000</v>
      </c>
      <c r="AE54" s="38"/>
      <c r="AF54" s="1"/>
    </row>
    <row r="55" spans="1:32" ht="12" customHeight="1">
      <c r="A55" s="17" t="s">
        <v>101</v>
      </c>
      <c r="B55" s="17"/>
      <c r="C55" s="17"/>
      <c r="D55" s="3" t="s">
        <v>72</v>
      </c>
      <c r="E55" s="18" t="s">
        <v>73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>
        <v>3000</v>
      </c>
      <c r="T55" s="19"/>
      <c r="U55" s="19">
        <v>4000</v>
      </c>
      <c r="V55" s="19"/>
      <c r="W55" s="19"/>
      <c r="X55" s="19"/>
      <c r="Y55" s="19"/>
      <c r="Z55" s="19">
        <v>3300</v>
      </c>
      <c r="AA55" s="19"/>
      <c r="AB55" s="19"/>
      <c r="AC55" s="19"/>
      <c r="AD55" s="38">
        <v>4000</v>
      </c>
      <c r="AE55" s="38"/>
      <c r="AF55" s="1"/>
    </row>
    <row r="56" spans="1:32" ht="12" customHeight="1">
      <c r="A56" s="17" t="s">
        <v>101</v>
      </c>
      <c r="B56" s="17"/>
      <c r="C56" s="17"/>
      <c r="D56" s="3" t="s">
        <v>104</v>
      </c>
      <c r="E56" s="18" t="s">
        <v>105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>
        <v>1000</v>
      </c>
      <c r="T56" s="19"/>
      <c r="U56" s="19">
        <v>2000</v>
      </c>
      <c r="V56" s="19"/>
      <c r="W56" s="19"/>
      <c r="X56" s="19"/>
      <c r="Y56" s="19"/>
      <c r="Z56" s="19">
        <v>1892.4</v>
      </c>
      <c r="AA56" s="19"/>
      <c r="AB56" s="19"/>
      <c r="AC56" s="19"/>
      <c r="AD56" s="38">
        <v>2000</v>
      </c>
      <c r="AE56" s="38"/>
      <c r="AF56" s="1"/>
    </row>
    <row r="57" spans="1:32" ht="12" customHeight="1">
      <c r="A57" s="17" t="s">
        <v>101</v>
      </c>
      <c r="B57" s="17"/>
      <c r="C57" s="17"/>
      <c r="D57" s="3" t="s">
        <v>106</v>
      </c>
      <c r="E57" s="18" t="s">
        <v>107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>
        <v>1200</v>
      </c>
      <c r="T57" s="19"/>
      <c r="U57" s="19">
        <v>1200</v>
      </c>
      <c r="V57" s="19"/>
      <c r="W57" s="19"/>
      <c r="X57" s="19"/>
      <c r="Y57" s="19"/>
      <c r="Z57" s="19">
        <v>157</v>
      </c>
      <c r="AA57" s="19"/>
      <c r="AB57" s="19"/>
      <c r="AC57" s="19"/>
      <c r="AD57" s="38">
        <v>1000</v>
      </c>
      <c r="AE57" s="38"/>
      <c r="AF57" s="1"/>
    </row>
    <row r="58" spans="1:32" ht="12" customHeight="1">
      <c r="A58" s="17" t="s">
        <v>101</v>
      </c>
      <c r="B58" s="17"/>
      <c r="C58" s="17"/>
      <c r="D58" s="3" t="s">
        <v>108</v>
      </c>
      <c r="E58" s="18" t="s">
        <v>109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>
        <v>2500</v>
      </c>
      <c r="T58" s="19"/>
      <c r="U58" s="19">
        <v>5200</v>
      </c>
      <c r="V58" s="19"/>
      <c r="W58" s="19"/>
      <c r="X58" s="19"/>
      <c r="Y58" s="19"/>
      <c r="Z58" s="19">
        <v>4838.8</v>
      </c>
      <c r="AA58" s="19"/>
      <c r="AB58" s="19"/>
      <c r="AC58" s="19"/>
      <c r="AD58" s="38">
        <v>5200</v>
      </c>
      <c r="AE58" s="38"/>
      <c r="AF58" s="1"/>
    </row>
    <row r="59" spans="1:32" ht="12" customHeight="1">
      <c r="A59" s="17" t="s">
        <v>101</v>
      </c>
      <c r="B59" s="17"/>
      <c r="C59" s="17"/>
      <c r="D59" s="3" t="s">
        <v>110</v>
      </c>
      <c r="E59" s="18" t="s">
        <v>111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>
        <v>25000</v>
      </c>
      <c r="T59" s="19"/>
      <c r="U59" s="19">
        <v>25000</v>
      </c>
      <c r="V59" s="19"/>
      <c r="W59" s="19"/>
      <c r="X59" s="19"/>
      <c r="Y59" s="19"/>
      <c r="Z59" s="19">
        <v>0</v>
      </c>
      <c r="AA59" s="19"/>
      <c r="AB59" s="19"/>
      <c r="AC59" s="19"/>
      <c r="AD59" s="38">
        <v>5000</v>
      </c>
      <c r="AE59" s="38"/>
      <c r="AF59" s="1"/>
    </row>
    <row r="60" spans="1:32" ht="12" customHeight="1">
      <c r="A60" s="17" t="s">
        <v>101</v>
      </c>
      <c r="B60" s="17"/>
      <c r="C60" s="17"/>
      <c r="D60" s="3" t="s">
        <v>65</v>
      </c>
      <c r="E60" s="18" t="s">
        <v>66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>
        <v>50000</v>
      </c>
      <c r="T60" s="19"/>
      <c r="U60" s="19">
        <v>50000</v>
      </c>
      <c r="V60" s="19"/>
      <c r="W60" s="19"/>
      <c r="X60" s="19"/>
      <c r="Y60" s="19"/>
      <c r="Z60" s="19">
        <v>48727</v>
      </c>
      <c r="AA60" s="19"/>
      <c r="AB60" s="19"/>
      <c r="AC60" s="19"/>
      <c r="AD60" s="38">
        <v>55000</v>
      </c>
      <c r="AE60" s="38"/>
      <c r="AF60" s="1"/>
    </row>
    <row r="61" spans="1:32" ht="12" customHeight="1">
      <c r="A61" s="17" t="s">
        <v>101</v>
      </c>
      <c r="B61" s="17"/>
      <c r="C61" s="17"/>
      <c r="D61" s="3" t="s">
        <v>62</v>
      </c>
      <c r="E61" s="18" t="s">
        <v>63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>
        <v>200000</v>
      </c>
      <c r="T61" s="19"/>
      <c r="U61" s="19">
        <v>250000</v>
      </c>
      <c r="V61" s="19"/>
      <c r="W61" s="19"/>
      <c r="X61" s="19"/>
      <c r="Y61" s="19"/>
      <c r="Z61" s="19">
        <v>165045.6</v>
      </c>
      <c r="AA61" s="19"/>
      <c r="AB61" s="19"/>
      <c r="AC61" s="19"/>
      <c r="AD61" s="38">
        <v>200000</v>
      </c>
      <c r="AE61" s="38"/>
      <c r="AF61" s="1"/>
    </row>
    <row r="62" spans="1:32" ht="12" customHeight="1">
      <c r="A62" s="14" t="s">
        <v>101</v>
      </c>
      <c r="B62" s="14"/>
      <c r="C62" s="14"/>
      <c r="D62" s="4" t="s">
        <v>33</v>
      </c>
      <c r="E62" s="15" t="s">
        <v>112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>
        <v>408700</v>
      </c>
      <c r="T62" s="16"/>
      <c r="U62" s="16">
        <v>463400</v>
      </c>
      <c r="V62" s="16"/>
      <c r="W62" s="16"/>
      <c r="X62" s="16"/>
      <c r="Y62" s="16"/>
      <c r="Z62" s="16">
        <v>273867.8</v>
      </c>
      <c r="AA62" s="16"/>
      <c r="AB62" s="16"/>
      <c r="AC62" s="16"/>
      <c r="AD62" s="32">
        <f>SUM(AD51:AE61)</f>
        <v>389200</v>
      </c>
      <c r="AE62" s="32"/>
      <c r="AF62" s="1"/>
    </row>
    <row r="63" spans="1:32" ht="15.9" customHeight="1">
      <c r="A63" s="11" t="s">
        <v>53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2">
        <v>927200</v>
      </c>
      <c r="T63" s="12"/>
      <c r="U63" s="12">
        <v>1043945</v>
      </c>
      <c r="V63" s="12"/>
      <c r="W63" s="12"/>
      <c r="X63" s="12"/>
      <c r="Y63" s="12"/>
      <c r="Z63" s="12">
        <v>664500.82999999996</v>
      </c>
      <c r="AA63" s="12"/>
      <c r="AB63" s="12"/>
      <c r="AC63" s="12"/>
      <c r="AD63" s="12">
        <f>SUM(AD62+AD50+AD48+AD44+AD40+AD37+AD28+AD22+AD17+AD20+AD13+AD8+AD5)</f>
        <v>1005700</v>
      </c>
      <c r="AE63" s="12"/>
      <c r="AF63" s="1"/>
    </row>
    <row r="65" ht="16.5" customHeight="1"/>
  </sheetData>
  <mergeCells count="372">
    <mergeCell ref="A1:AE1"/>
    <mergeCell ref="A2:C2"/>
    <mergeCell ref="E2:R2"/>
    <mergeCell ref="S2:T2"/>
    <mergeCell ref="U2:Y2"/>
    <mergeCell ref="Z2:AC2"/>
    <mergeCell ref="AD2:AE2"/>
    <mergeCell ref="AD3:AE3"/>
    <mergeCell ref="A4:C4"/>
    <mergeCell ref="E4:R4"/>
    <mergeCell ref="S4:T4"/>
    <mergeCell ref="U4:Y4"/>
    <mergeCell ref="Z4:AC4"/>
    <mergeCell ref="AD4:AE4"/>
    <mergeCell ref="A3:C3"/>
    <mergeCell ref="E3:R3"/>
    <mergeCell ref="S3:T3"/>
    <mergeCell ref="U3:Y3"/>
    <mergeCell ref="Z3:AC3"/>
    <mergeCell ref="AD5:AE5"/>
    <mergeCell ref="A6:C6"/>
    <mergeCell ref="E6:R6"/>
    <mergeCell ref="S6:T6"/>
    <mergeCell ref="U6:Y6"/>
    <mergeCell ref="Z6:AC6"/>
    <mergeCell ref="AD6:AE6"/>
    <mergeCell ref="A5:C5"/>
    <mergeCell ref="E5:R5"/>
    <mergeCell ref="S5:T5"/>
    <mergeCell ref="U5:Y5"/>
    <mergeCell ref="Z5:AC5"/>
    <mergeCell ref="AD7:AE7"/>
    <mergeCell ref="A8:C8"/>
    <mergeCell ref="E8:R8"/>
    <mergeCell ref="S8:T8"/>
    <mergeCell ref="U8:Y8"/>
    <mergeCell ref="Z8:AC8"/>
    <mergeCell ref="AD8:AE8"/>
    <mergeCell ref="A7:C7"/>
    <mergeCell ref="E7:R7"/>
    <mergeCell ref="S7:T7"/>
    <mergeCell ref="U7:Y7"/>
    <mergeCell ref="Z7:AC7"/>
    <mergeCell ref="AD9:AE9"/>
    <mergeCell ref="A10:C10"/>
    <mergeCell ref="E10:R10"/>
    <mergeCell ref="S10:T10"/>
    <mergeCell ref="U10:Y10"/>
    <mergeCell ref="Z10:AC10"/>
    <mergeCell ref="AD10:AE10"/>
    <mergeCell ref="A9:C9"/>
    <mergeCell ref="E9:R9"/>
    <mergeCell ref="S9:T9"/>
    <mergeCell ref="U9:Y9"/>
    <mergeCell ref="Z9:AC9"/>
    <mergeCell ref="AD11:AE11"/>
    <mergeCell ref="A12:C12"/>
    <mergeCell ref="E12:R12"/>
    <mergeCell ref="S12:T12"/>
    <mergeCell ref="U12:Y12"/>
    <mergeCell ref="Z12:AC12"/>
    <mergeCell ref="AD12:AE12"/>
    <mergeCell ref="A11:C11"/>
    <mergeCell ref="E11:R11"/>
    <mergeCell ref="S11:T11"/>
    <mergeCell ref="U11:Y11"/>
    <mergeCell ref="Z11:AC11"/>
    <mergeCell ref="AD13:AE13"/>
    <mergeCell ref="A14:C14"/>
    <mergeCell ref="E14:R14"/>
    <mergeCell ref="S14:T14"/>
    <mergeCell ref="U14:Y14"/>
    <mergeCell ref="Z14:AC14"/>
    <mergeCell ref="AD14:AE14"/>
    <mergeCell ref="A13:C13"/>
    <mergeCell ref="E13:R13"/>
    <mergeCell ref="S13:T13"/>
    <mergeCell ref="U13:Y13"/>
    <mergeCell ref="Z13:AC13"/>
    <mergeCell ref="AD15:AE15"/>
    <mergeCell ref="A16:C16"/>
    <mergeCell ref="E16:R16"/>
    <mergeCell ref="S16:T16"/>
    <mergeCell ref="U16:Y16"/>
    <mergeCell ref="Z16:AC16"/>
    <mergeCell ref="AD16:AE16"/>
    <mergeCell ref="A15:C15"/>
    <mergeCell ref="E15:R15"/>
    <mergeCell ref="S15:T15"/>
    <mergeCell ref="U15:Y15"/>
    <mergeCell ref="Z15:AC15"/>
    <mergeCell ref="AD17:AE17"/>
    <mergeCell ref="A18:C18"/>
    <mergeCell ref="E18:R18"/>
    <mergeCell ref="S18:T18"/>
    <mergeCell ref="U18:Y18"/>
    <mergeCell ref="Z18:AC18"/>
    <mergeCell ref="AD18:AE18"/>
    <mergeCell ref="A17:C17"/>
    <mergeCell ref="E17:R17"/>
    <mergeCell ref="S17:T17"/>
    <mergeCell ref="U17:Y17"/>
    <mergeCell ref="Z17:AC17"/>
    <mergeCell ref="AD21:AE21"/>
    <mergeCell ref="A21:C21"/>
    <mergeCell ref="E21:R21"/>
    <mergeCell ref="S21:T21"/>
    <mergeCell ref="U21:Y21"/>
    <mergeCell ref="Z21:AC21"/>
    <mergeCell ref="AD19:AE19"/>
    <mergeCell ref="A20:C20"/>
    <mergeCell ref="E20:R20"/>
    <mergeCell ref="S20:T20"/>
    <mergeCell ref="U20:Y20"/>
    <mergeCell ref="Z20:AC20"/>
    <mergeCell ref="AD20:AE20"/>
    <mergeCell ref="A19:C19"/>
    <mergeCell ref="E19:R19"/>
    <mergeCell ref="S19:T19"/>
    <mergeCell ref="U19:Y19"/>
    <mergeCell ref="Z19:AC19"/>
    <mergeCell ref="AD22:AE22"/>
    <mergeCell ref="A23:C23"/>
    <mergeCell ref="E23:R23"/>
    <mergeCell ref="S23:T23"/>
    <mergeCell ref="U23:Y23"/>
    <mergeCell ref="Z23:AC23"/>
    <mergeCell ref="AD23:AE23"/>
    <mergeCell ref="A22:C22"/>
    <mergeCell ref="E22:R22"/>
    <mergeCell ref="S22:T22"/>
    <mergeCell ref="U22:Y22"/>
    <mergeCell ref="Z22:AC22"/>
    <mergeCell ref="AD24:AE24"/>
    <mergeCell ref="A25:C25"/>
    <mergeCell ref="E25:R25"/>
    <mergeCell ref="S25:T25"/>
    <mergeCell ref="U25:Y25"/>
    <mergeCell ref="Z25:AC25"/>
    <mergeCell ref="AD25:AE25"/>
    <mergeCell ref="A24:C24"/>
    <mergeCell ref="E24:R24"/>
    <mergeCell ref="S24:T24"/>
    <mergeCell ref="U24:Y24"/>
    <mergeCell ref="Z24:AC24"/>
    <mergeCell ref="AD26:AE26"/>
    <mergeCell ref="A27:C27"/>
    <mergeCell ref="E27:R27"/>
    <mergeCell ref="S27:T27"/>
    <mergeCell ref="U27:Y27"/>
    <mergeCell ref="Z27:AC27"/>
    <mergeCell ref="AD27:AE27"/>
    <mergeCell ref="A26:C26"/>
    <mergeCell ref="E26:R26"/>
    <mergeCell ref="S26:T26"/>
    <mergeCell ref="U26:Y26"/>
    <mergeCell ref="Z26:AC26"/>
    <mergeCell ref="AD28:AE28"/>
    <mergeCell ref="A29:C29"/>
    <mergeCell ref="E29:R29"/>
    <mergeCell ref="S29:T29"/>
    <mergeCell ref="U29:Y29"/>
    <mergeCell ref="Z29:AC29"/>
    <mergeCell ref="AD29:AE29"/>
    <mergeCell ref="A28:C28"/>
    <mergeCell ref="E28:R28"/>
    <mergeCell ref="S28:T28"/>
    <mergeCell ref="U28:Y28"/>
    <mergeCell ref="Z28:AC28"/>
    <mergeCell ref="AD30:AE30"/>
    <mergeCell ref="A31:C31"/>
    <mergeCell ref="E31:R31"/>
    <mergeCell ref="S31:T31"/>
    <mergeCell ref="U31:Y31"/>
    <mergeCell ref="Z31:AC31"/>
    <mergeCell ref="AD31:AE31"/>
    <mergeCell ref="A30:C30"/>
    <mergeCell ref="E30:R30"/>
    <mergeCell ref="S30:T30"/>
    <mergeCell ref="U30:Y30"/>
    <mergeCell ref="Z30:AC30"/>
    <mergeCell ref="AD32:AE32"/>
    <mergeCell ref="A33:C33"/>
    <mergeCell ref="E33:R33"/>
    <mergeCell ref="S33:T33"/>
    <mergeCell ref="U33:Y33"/>
    <mergeCell ref="Z33:AC33"/>
    <mergeCell ref="AD33:AE33"/>
    <mergeCell ref="A32:C32"/>
    <mergeCell ref="E32:R32"/>
    <mergeCell ref="S32:T32"/>
    <mergeCell ref="U32:Y32"/>
    <mergeCell ref="Z32:AC32"/>
    <mergeCell ref="AD34:AE34"/>
    <mergeCell ref="A35:C35"/>
    <mergeCell ref="E35:R35"/>
    <mergeCell ref="S35:T35"/>
    <mergeCell ref="U35:Y35"/>
    <mergeCell ref="Z35:AC35"/>
    <mergeCell ref="AD35:AE35"/>
    <mergeCell ref="A34:C34"/>
    <mergeCell ref="E34:R34"/>
    <mergeCell ref="S34:T34"/>
    <mergeCell ref="U34:Y34"/>
    <mergeCell ref="Z34:AC34"/>
    <mergeCell ref="AD36:AE36"/>
    <mergeCell ref="A37:C37"/>
    <mergeCell ref="E37:R37"/>
    <mergeCell ref="S37:T37"/>
    <mergeCell ref="U37:Y37"/>
    <mergeCell ref="Z37:AC37"/>
    <mergeCell ref="AD37:AE37"/>
    <mergeCell ref="A36:C36"/>
    <mergeCell ref="E36:R36"/>
    <mergeCell ref="S36:T36"/>
    <mergeCell ref="U36:Y36"/>
    <mergeCell ref="Z36:AC36"/>
    <mergeCell ref="AD38:AE38"/>
    <mergeCell ref="A39:C39"/>
    <mergeCell ref="E39:R39"/>
    <mergeCell ref="S39:T39"/>
    <mergeCell ref="U39:Y39"/>
    <mergeCell ref="Z39:AC39"/>
    <mergeCell ref="AD39:AE39"/>
    <mergeCell ref="A38:C38"/>
    <mergeCell ref="E38:R38"/>
    <mergeCell ref="S38:T38"/>
    <mergeCell ref="U38:Y38"/>
    <mergeCell ref="Z38:AC38"/>
    <mergeCell ref="AD40:AE40"/>
    <mergeCell ref="A41:C41"/>
    <mergeCell ref="E41:R41"/>
    <mergeCell ref="S41:T41"/>
    <mergeCell ref="U41:Y41"/>
    <mergeCell ref="Z41:AC41"/>
    <mergeCell ref="AD41:AE41"/>
    <mergeCell ref="A40:C40"/>
    <mergeCell ref="E40:R40"/>
    <mergeCell ref="S40:T40"/>
    <mergeCell ref="U40:Y40"/>
    <mergeCell ref="Z40:AC40"/>
    <mergeCell ref="AD42:AE42"/>
    <mergeCell ref="A43:C43"/>
    <mergeCell ref="E43:R43"/>
    <mergeCell ref="S43:T43"/>
    <mergeCell ref="U43:Y43"/>
    <mergeCell ref="Z43:AC43"/>
    <mergeCell ref="AD43:AE43"/>
    <mergeCell ref="A42:C42"/>
    <mergeCell ref="E42:R42"/>
    <mergeCell ref="S42:T42"/>
    <mergeCell ref="U42:Y42"/>
    <mergeCell ref="Z42:AC42"/>
    <mergeCell ref="AD46:AE46"/>
    <mergeCell ref="Z47:AC47"/>
    <mergeCell ref="AD47:AE47"/>
    <mergeCell ref="S48:T48"/>
    <mergeCell ref="U48:Y48"/>
    <mergeCell ref="Z48:AC48"/>
    <mergeCell ref="A44:C44"/>
    <mergeCell ref="E44:R44"/>
    <mergeCell ref="S44:T44"/>
    <mergeCell ref="U44:Y44"/>
    <mergeCell ref="Z44:AC44"/>
    <mergeCell ref="AD44:AE44"/>
    <mergeCell ref="A52:C52"/>
    <mergeCell ref="E52:R52"/>
    <mergeCell ref="S52:T52"/>
    <mergeCell ref="U52:Y52"/>
    <mergeCell ref="Z52:AC52"/>
    <mergeCell ref="AD52:AE52"/>
    <mergeCell ref="AD50:AE50"/>
    <mergeCell ref="A51:C51"/>
    <mergeCell ref="E51:R51"/>
    <mergeCell ref="S51:T51"/>
    <mergeCell ref="U51:Y51"/>
    <mergeCell ref="Z51:AC51"/>
    <mergeCell ref="AD51:AE51"/>
    <mergeCell ref="A50:C50"/>
    <mergeCell ref="E50:R50"/>
    <mergeCell ref="S50:T50"/>
    <mergeCell ref="U50:Y50"/>
    <mergeCell ref="Z50:AC50"/>
    <mergeCell ref="AD53:AE53"/>
    <mergeCell ref="A54:C54"/>
    <mergeCell ref="E54:R54"/>
    <mergeCell ref="S54:T54"/>
    <mergeCell ref="U54:Y54"/>
    <mergeCell ref="Z54:AC54"/>
    <mergeCell ref="AD54:AE54"/>
    <mergeCell ref="A53:C53"/>
    <mergeCell ref="E53:R53"/>
    <mergeCell ref="S53:T53"/>
    <mergeCell ref="U53:Y53"/>
    <mergeCell ref="Z53:AC53"/>
    <mergeCell ref="AD55:AE55"/>
    <mergeCell ref="A56:C56"/>
    <mergeCell ref="E56:R56"/>
    <mergeCell ref="S56:T56"/>
    <mergeCell ref="U56:Y56"/>
    <mergeCell ref="Z56:AC56"/>
    <mergeCell ref="AD56:AE56"/>
    <mergeCell ref="A55:C55"/>
    <mergeCell ref="E55:R55"/>
    <mergeCell ref="S55:T55"/>
    <mergeCell ref="U55:Y55"/>
    <mergeCell ref="Z55:AC55"/>
    <mergeCell ref="AD57:AE57"/>
    <mergeCell ref="A58:C58"/>
    <mergeCell ref="E58:R58"/>
    <mergeCell ref="S58:T58"/>
    <mergeCell ref="U58:Y58"/>
    <mergeCell ref="Z58:AC58"/>
    <mergeCell ref="AD58:AE58"/>
    <mergeCell ref="A57:C57"/>
    <mergeCell ref="E57:R57"/>
    <mergeCell ref="S57:T57"/>
    <mergeCell ref="U57:Y57"/>
    <mergeCell ref="Z57:AC57"/>
    <mergeCell ref="AD59:AE59"/>
    <mergeCell ref="A60:C60"/>
    <mergeCell ref="E60:R60"/>
    <mergeCell ref="S60:T60"/>
    <mergeCell ref="U60:Y60"/>
    <mergeCell ref="Z60:AC60"/>
    <mergeCell ref="AD60:AE60"/>
    <mergeCell ref="A59:C59"/>
    <mergeCell ref="E59:R59"/>
    <mergeCell ref="S59:T59"/>
    <mergeCell ref="U59:Y59"/>
    <mergeCell ref="Z59:AC59"/>
    <mergeCell ref="A63:R63"/>
    <mergeCell ref="S63:T63"/>
    <mergeCell ref="U63:Y63"/>
    <mergeCell ref="Z63:AC63"/>
    <mergeCell ref="AD63:AE63"/>
    <mergeCell ref="AD61:AE61"/>
    <mergeCell ref="A62:C62"/>
    <mergeCell ref="E62:R62"/>
    <mergeCell ref="S62:T62"/>
    <mergeCell ref="U62:Y62"/>
    <mergeCell ref="Z62:AC62"/>
    <mergeCell ref="AD62:AE62"/>
    <mergeCell ref="A61:C61"/>
    <mergeCell ref="E61:R61"/>
    <mergeCell ref="S61:T61"/>
    <mergeCell ref="U61:Y61"/>
    <mergeCell ref="Z61:AC61"/>
    <mergeCell ref="E49:R49"/>
    <mergeCell ref="A49:C49"/>
    <mergeCell ref="AD48:AE48"/>
    <mergeCell ref="AD49:AE49"/>
    <mergeCell ref="Z49:AC49"/>
    <mergeCell ref="U49:Y49"/>
    <mergeCell ref="S49:T49"/>
    <mergeCell ref="A45:C45"/>
    <mergeCell ref="E45:R45"/>
    <mergeCell ref="S45:T45"/>
    <mergeCell ref="U45:Y45"/>
    <mergeCell ref="A46:C46"/>
    <mergeCell ref="E46:R46"/>
    <mergeCell ref="S46:T46"/>
    <mergeCell ref="U46:Y46"/>
    <mergeCell ref="A47:C47"/>
    <mergeCell ref="E47:R47"/>
    <mergeCell ref="S47:T47"/>
    <mergeCell ref="U47:Y47"/>
    <mergeCell ref="A48:C48"/>
    <mergeCell ref="E48:R48"/>
    <mergeCell ref="Z45:AC45"/>
    <mergeCell ref="AD45:AE45"/>
    <mergeCell ref="Z46:AC46"/>
  </mergeCells>
  <pageMargins left="0" right="0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Část I.</vt:lpstr>
      <vt:lpstr>Část II.</vt:lpstr>
      <vt:lpstr>'Část I.'!Oblast_tisku</vt:lpstr>
      <vt:lpstr>'Část II.'!Oblast_tisku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2021-02-28T18:17:24Z</dcterms:created>
  <dcterms:modified xsi:type="dcterms:W3CDTF">2021-02-28T18:41:47Z</dcterms:modified>
</cp:coreProperties>
</file>