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 codeName="ThisWorkbook"/>
  <bookViews>
    <workbookView xWindow="-108" yWindow="-108" windowWidth="23256" windowHeight="12576"/>
  </bookViews>
  <sheets>
    <sheet name="Část I." sheetId="2" r:id="rId1"/>
    <sheet name="Část II." sheetId="3" r:id="rId2"/>
  </sheets>
  <definedNames>
    <definedName name="JR_PAGE_ANCHOR_0_1">#REF!</definedName>
    <definedName name="JR_PAGE_ANCHOR_0_10">#REF!</definedName>
    <definedName name="JR_PAGE_ANCHOR_0_11">#REF!</definedName>
    <definedName name="JR_PAGE_ANCHOR_0_12">#REF!</definedName>
    <definedName name="JR_PAGE_ANCHOR_0_2">'Část I.'!#REF!</definedName>
    <definedName name="JR_PAGE_ANCHOR_0_3">'Část II.'!#REF!</definedName>
    <definedName name="JR_PAGE_ANCHOR_0_4">#REF!</definedName>
    <definedName name="JR_PAGE_ANCHOR_0_5">#REF!</definedName>
    <definedName name="JR_PAGE_ANCHOR_0_6">#REF!</definedName>
    <definedName name="JR_PAGE_ANCHOR_0_7">#REF!</definedName>
    <definedName name="JR_PAGE_ANCHOR_0_8">#REF!</definedName>
    <definedName name="JR_PAGE_ANCHOR_0_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9" i="2"/>
  <c r="AX21"/>
  <c r="AX23"/>
  <c r="AX25"/>
  <c r="AX27"/>
  <c r="AX28" s="1"/>
  <c r="AX65" i="3"/>
  <c r="AX35"/>
  <c r="AY35"/>
  <c r="AX46"/>
  <c r="AX43"/>
  <c r="AX33"/>
  <c r="AX31"/>
  <c r="AX25"/>
  <c r="AX21"/>
  <c r="AX18"/>
  <c r="AX14"/>
  <c r="AX9"/>
  <c r="AX6"/>
  <c r="AX66" l="1"/>
</calcChain>
</file>

<file path=xl/sharedStrings.xml><?xml version="1.0" encoding="utf-8"?>
<sst xmlns="http://schemas.openxmlformats.org/spreadsheetml/2006/main" count="268" uniqueCount="135">
  <si>
    <t>Paragraf</t>
  </si>
  <si>
    <t>Položka</t>
  </si>
  <si>
    <t>Text</t>
  </si>
  <si>
    <t>Schválený rozpočet</t>
  </si>
  <si>
    <t>Rozpočet po změnách</t>
  </si>
  <si>
    <t>Výsledek od počátku roku</t>
  </si>
  <si>
    <t>Plnění v %</t>
  </si>
  <si>
    <t>a</t>
  </si>
  <si>
    <t>b</t>
  </si>
  <si>
    <t>1</t>
  </si>
  <si>
    <t>2</t>
  </si>
  <si>
    <t>3</t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</si>
  <si>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</si>
  <si>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</si>
  <si>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</si>
  <si>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</si>
  <si>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</si>
  <si>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</si>
  <si>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</si>
  <si>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</si>
  <si>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1211</t>
  </si>
  <si>
    <t>Příjem z daně z přidané hodnoty</t>
  </si>
  <si>
    <t>1341</t>
  </si>
  <si>
    <t>Příjem z poplatku ze psů</t>
  </si>
  <si>
    <t>1345</t>
  </si>
  <si>
    <t>Příjem z poplatku za obecní systém odpadového hospodářství a příjem z poplatku za odkládání komunálního odpadu z nemovité věci</t>
  </si>
  <si>
    <t>1361</t>
  </si>
  <si>
    <t>Příjem ze správních poplatků</t>
  </si>
  <si>
    <t>1381</t>
  </si>
  <si>
    <t>Příjem z daně z hazardních her s výjimkou dílčí daně z technických her</t>
  </si>
  <si>
    <t>1382</t>
  </si>
  <si>
    <t>Příjem ze zrušeného odvodu z loterií a podobných her kromě odvodu z výherních hracích přístrojů</t>
  </si>
  <si>
    <t>1511</t>
  </si>
  <si>
    <t>Příjem z daně z nemovitých věcí</t>
  </si>
  <si>
    <t>4111</t>
  </si>
  <si>
    <t>Neinvestiční přijaté transfery z všeobecné pokladní správy státního rozpočtu</t>
  </si>
  <si>
    <t>4112</t>
  </si>
  <si>
    <t>Neinvestiční přijaté transfery ze státního rozpočtu v rámci souhrnného dotačního vztahu</t>
  </si>
  <si>
    <t>4222</t>
  </si>
  <si>
    <t>Investiční přijaté transfery od krajů</t>
  </si>
  <si>
    <t>XXXX</t>
  </si>
  <si>
    <t>Bez paragrafu</t>
  </si>
  <si>
    <t>3399</t>
  </si>
  <si>
    <t>2321</t>
  </si>
  <si>
    <t>Přijaté peněžité neinvestiční dary</t>
  </si>
  <si>
    <t>Ostatní záležitosti kultury, církví a sdělovacích prostředků</t>
  </si>
  <si>
    <t>3639</t>
  </si>
  <si>
    <t>2131</t>
  </si>
  <si>
    <t>Příjem z pronájmu nebo pachtu pozemků</t>
  </si>
  <si>
    <t>Komunální služby a územní rozvoj jinde nezařazené</t>
  </si>
  <si>
    <t>3722</t>
  </si>
  <si>
    <t>2329</t>
  </si>
  <si>
    <t>Ostatní nedaňové příjmy jinde nezařazené</t>
  </si>
  <si>
    <t>Sběr a svoz komunálních odpadů</t>
  </si>
  <si>
    <t>6310</t>
  </si>
  <si>
    <t>2141</t>
  </si>
  <si>
    <t>Příjem z úroků</t>
  </si>
  <si>
    <t>Obecné příjmy a výdaje z finančních operací</t>
  </si>
  <si>
    <t>Celkem</t>
  </si>
  <si>
    <t xml:space="preserve">Strana 1 / </t>
  </si>
  <si>
    <t>II. Rozpočtové výdaje</t>
  </si>
  <si>
    <t>1037</t>
  </si>
  <si>
    <t>5222</t>
  </si>
  <si>
    <t>Neinvestiční transfery spolkům</t>
  </si>
  <si>
    <t>Celospolečenské funkce lesů</t>
  </si>
  <si>
    <t>2212</t>
  </si>
  <si>
    <t>5139</t>
  </si>
  <si>
    <t>Nákup materiálu jinde nezařazený</t>
  </si>
  <si>
    <t>5171</t>
  </si>
  <si>
    <t>Opravy a udržování</t>
  </si>
  <si>
    <t>Silnice</t>
  </si>
  <si>
    <t>5169</t>
  </si>
  <si>
    <t>Nákup ostatních služeb</t>
  </si>
  <si>
    <t>5175</t>
  </si>
  <si>
    <t>Pohoštění</t>
  </si>
  <si>
    <t>5194</t>
  </si>
  <si>
    <t>Výdaje na věcné dary</t>
  </si>
  <si>
    <t>3631</t>
  </si>
  <si>
    <t>5154</t>
  </si>
  <si>
    <t>Elektrická energie</t>
  </si>
  <si>
    <t>Veřejné osvětlení</t>
  </si>
  <si>
    <t>5166</t>
  </si>
  <si>
    <t>Konzultační, poradenské a právní služby</t>
  </si>
  <si>
    <t>5329</t>
  </si>
  <si>
    <t>Ostatní neinvestiční transfery rozpočtům územní úrovně</t>
  </si>
  <si>
    <t>3745</t>
  </si>
  <si>
    <t>5021</t>
  </si>
  <si>
    <t>Ostatní osobní výdaje</t>
  </si>
  <si>
    <t>5156</t>
  </si>
  <si>
    <t>Pohonné hmoty a maziva</t>
  </si>
  <si>
    <t>Péče o vzhled obcí a veřejnou zeleň</t>
  </si>
  <si>
    <t>4359</t>
  </si>
  <si>
    <t>5229</t>
  </si>
  <si>
    <t>Ostatní neinvestiční transfery neziskovým a podobným osobám</t>
  </si>
  <si>
    <t>Ostatní služby a činnosti v oblasti sociální péče</t>
  </si>
  <si>
    <t>5512</t>
  </si>
  <si>
    <t>5132</t>
  </si>
  <si>
    <t>Ochranné pomůcky</t>
  </si>
  <si>
    <t>5137</t>
  </si>
  <si>
    <t>Drobný dlouhodobý hmotný majetek</t>
  </si>
  <si>
    <t>Požární ochrana - dobrovolná část</t>
  </si>
  <si>
    <t>6112</t>
  </si>
  <si>
    <t>5023</t>
  </si>
  <si>
    <t>Odměny členů zastupitelstev obcí a krajů</t>
  </si>
  <si>
    <t>5032</t>
  </si>
  <si>
    <t>Povinné pojistné na veřejné zdravotní pojištění</t>
  </si>
  <si>
    <t>Zastupitelstva obcí</t>
  </si>
  <si>
    <t>6114</t>
  </si>
  <si>
    <t>5364</t>
  </si>
  <si>
    <t>Vratky transferů poskytnutých z veřejných rozpočtů</t>
  </si>
  <si>
    <t>Volby do Parlamentu ČR</t>
  </si>
  <si>
    <t>6115</t>
  </si>
  <si>
    <t>5019</t>
  </si>
  <si>
    <t>Ostatní platy</t>
  </si>
  <si>
    <t>Volby do zastupitelstev územních samosprávných celků</t>
  </si>
  <si>
    <t>6171</t>
  </si>
  <si>
    <t>5136</t>
  </si>
  <si>
    <t>Knihy a obdobné listinné informační prostředky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</si>
  <si>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</si>
  <si>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</si>
  <si>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</si>
  <si>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</si>
  <si>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</si>
  <si>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</si>
  <si>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5365</t>
  </si>
  <si>
    <t>Platby daní krajům, obcím a státním fondům</t>
  </si>
  <si>
    <t>6121</t>
  </si>
  <si>
    <t>Stavby</t>
  </si>
  <si>
    <t>Činnost místní správy</t>
  </si>
  <si>
    <t xml:space="preserve">Strana 3 / </t>
  </si>
  <si>
    <t>Rozpočet 2023</t>
  </si>
  <si>
    <t xml:space="preserve">I. Rozpočtové příjmy </t>
  </si>
  <si>
    <t>Schválený rozpočet 2022</t>
  </si>
  <si>
    <t>Výsledek od počátku roku 2022</t>
  </si>
  <si>
    <t>Krizová opatření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</si>
</sst>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sz val="7"/>
      <color rgb="FF000000"/>
      <name val="SansSerif"/>
      <family val="2"/>
    </font>
    <font>
      <b/>
      <sz val="7"/>
      <color rgb="FF000000"/>
      <name val="SansSerif"/>
      <family val="2"/>
    </font>
    <font>
      <sz val="20"/>
      <color theme="1"/>
      <name val="Calibri"/>
      <family val="2"/>
      <scheme val="minor"/>
    </font>
    <font>
      <b/>
      <sz val="7"/>
      <color rgb="FF000000"/>
      <name val="SansSerif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BFE4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5F2FF"/>
      </patternFill>
    </fill>
    <fill>
      <patternFill patternType="solid">
        <fgColor rgb="FFE5F2FF"/>
      </patternFill>
    </fill>
    <fill>
      <patternFill patternType="solid">
        <fgColor rgb="FFE5F2FF"/>
      </patternFill>
    </fill>
    <fill>
      <patternFill patternType="solid">
        <fgColor rgb="FFBFE4FF"/>
      </patternFill>
    </fill>
    <fill>
      <patternFill patternType="solid">
        <fgColor rgb="FFBFE4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3" fillId="7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0" fillId="0" borderId="0" xfId="0" applyAlignment="1"/>
    <xf numFmtId="0" fontId="0" fillId="2" borderId="5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Alignment="1" applyProtection="1">
      <alignment wrapText="1"/>
      <protection locked="0"/>
    </xf>
    <xf numFmtId="0" fontId="0" fillId="2" borderId="13" xfId="0" applyNumberFormat="1" applyFont="1" applyFill="1" applyBorder="1" applyAlignment="1" applyProtection="1">
      <alignment wrapText="1"/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0" fontId="0" fillId="0" borderId="1" xfId="0" applyBorder="1"/>
    <xf numFmtId="4" fontId="2" fillId="14" borderId="17" xfId="0" applyNumberFormat="1" applyFont="1" applyFill="1" applyBorder="1" applyAlignment="1" applyProtection="1">
      <alignment horizontal="right" vertical="center" wrapText="1"/>
    </xf>
    <xf numFmtId="4" fontId="3" fillId="9" borderId="17" xfId="0" applyNumberFormat="1" applyFont="1" applyFill="1" applyBorder="1" applyAlignment="1" applyProtection="1">
      <alignment horizontal="right" vertical="center" wrapText="1"/>
    </xf>
    <xf numFmtId="0" fontId="1" fillId="3" borderId="3" xfId="0" applyNumberFormat="1" applyFont="1" applyFill="1" applyBorder="1" applyAlignment="1" applyProtection="1">
      <alignment horizontal="left" vertical="center" wrapText="1"/>
    </xf>
    <xf numFmtId="0" fontId="1" fillId="3" borderId="4" xfId="0" applyNumberFormat="1" applyFont="1" applyFill="1" applyBorder="1" applyAlignment="1" applyProtection="1">
      <alignment horizontal="left" vertical="center" wrapText="1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2" fillId="5" borderId="2" xfId="0" applyNumberFormat="1" applyFont="1" applyFill="1" applyBorder="1" applyAlignment="1" applyProtection="1">
      <alignment horizontal="left" vertical="center" wrapText="1"/>
    </xf>
    <xf numFmtId="4" fontId="2" fillId="6" borderId="2" xfId="0" applyNumberFormat="1" applyFont="1" applyFill="1" applyBorder="1" applyAlignment="1" applyProtection="1">
      <alignment horizontal="right" vertical="center" wrapText="1"/>
    </xf>
    <xf numFmtId="0" fontId="3" fillId="7" borderId="7" xfId="0" applyNumberFormat="1" applyFont="1" applyFill="1" applyBorder="1" applyAlignment="1" applyProtection="1">
      <alignment horizontal="center" vertical="center" wrapText="1"/>
    </xf>
    <xf numFmtId="0" fontId="3" fillId="7" borderId="2" xfId="0" applyNumberFormat="1" applyFont="1" applyFill="1" applyBorder="1" applyAlignment="1" applyProtection="1">
      <alignment horizontal="center" vertical="center" wrapText="1"/>
    </xf>
    <xf numFmtId="0" fontId="3" fillId="8" borderId="2" xfId="0" applyNumberFormat="1" applyFont="1" applyFill="1" applyBorder="1" applyAlignment="1" applyProtection="1">
      <alignment horizontal="left" vertical="center" wrapText="1"/>
    </xf>
    <xf numFmtId="4" fontId="3" fillId="9" borderId="2" xfId="0" applyNumberFormat="1" applyFont="1" applyFill="1" applyBorder="1" applyAlignment="1" applyProtection="1">
      <alignment horizontal="right" vertical="center" wrapText="1"/>
    </xf>
    <xf numFmtId="0" fontId="2" fillId="12" borderId="1" xfId="0" applyNumberFormat="1" applyFont="1" applyFill="1" applyBorder="1" applyAlignment="1" applyProtection="1">
      <alignment horizontal="right" vertical="center" wrapText="1"/>
    </xf>
    <xf numFmtId="0" fontId="2" fillId="13" borderId="1" xfId="0" applyNumberFormat="1" applyFont="1" applyFill="1" applyBorder="1" applyAlignment="1" applyProtection="1">
      <alignment horizontal="left" vertical="center" wrapText="1"/>
    </xf>
    <xf numFmtId="4" fontId="3" fillId="14" borderId="2" xfId="0" applyNumberFormat="1" applyFont="1" applyFill="1" applyBorder="1" applyAlignment="1" applyProtection="1">
      <alignment horizontal="right" vertical="center" wrapText="1"/>
    </xf>
    <xf numFmtId="4" fontId="3" fillId="14" borderId="8" xfId="0" applyNumberFormat="1" applyFont="1" applyFill="1" applyBorder="1" applyAlignment="1" applyProtection="1">
      <alignment horizontal="right" vertical="center" wrapText="1"/>
    </xf>
    <xf numFmtId="0" fontId="2" fillId="14" borderId="2" xfId="0" applyNumberFormat="1" applyFont="1" applyFill="1" applyBorder="1" applyAlignment="1" applyProtection="1">
      <alignment horizontal="center" vertical="center" wrapText="1"/>
    </xf>
    <xf numFmtId="0" fontId="2" fillId="14" borderId="8" xfId="0" applyNumberFormat="1" applyFont="1" applyFill="1" applyBorder="1" applyAlignment="1" applyProtection="1">
      <alignment horizontal="center" vertical="center" wrapText="1"/>
    </xf>
    <xf numFmtId="4" fontId="2" fillId="14" borderId="2" xfId="0" applyNumberFormat="1" applyFont="1" applyFill="1" applyBorder="1" applyAlignment="1" applyProtection="1">
      <alignment horizontal="right" vertical="center" wrapText="1"/>
    </xf>
    <xf numFmtId="4" fontId="2" fillId="14" borderId="8" xfId="0" applyNumberFormat="1" applyFont="1" applyFill="1" applyBorder="1" applyAlignment="1" applyProtection="1">
      <alignment horizontal="right" vertical="center" wrapText="1"/>
    </xf>
    <xf numFmtId="0" fontId="3" fillId="10" borderId="9" xfId="0" applyNumberFormat="1" applyFont="1" applyFill="1" applyBorder="1" applyAlignment="1" applyProtection="1">
      <alignment horizontal="left" vertical="center" wrapText="1"/>
    </xf>
    <xf numFmtId="0" fontId="3" fillId="10" borderId="10" xfId="0" applyNumberFormat="1" applyFont="1" applyFill="1" applyBorder="1" applyAlignment="1" applyProtection="1">
      <alignment horizontal="left" vertical="center" wrapText="1"/>
    </xf>
    <xf numFmtId="4" fontId="3" fillId="11" borderId="10" xfId="0" applyNumberFormat="1" applyFont="1" applyFill="1" applyBorder="1" applyAlignment="1" applyProtection="1">
      <alignment horizontal="right" vertical="center" wrapText="1"/>
    </xf>
    <xf numFmtId="4" fontId="3" fillId="9" borderId="8" xfId="0" applyNumberFormat="1" applyFont="1" applyFill="1" applyBorder="1" applyAlignment="1" applyProtection="1">
      <alignment horizontal="right" vertical="center" wrapText="1"/>
    </xf>
    <xf numFmtId="4" fontId="3" fillId="11" borderId="12" xfId="0" applyNumberFormat="1" applyFont="1" applyFill="1" applyBorder="1" applyAlignment="1" applyProtection="1">
      <alignment horizontal="right" vertical="center" wrapText="1"/>
    </xf>
    <xf numFmtId="4" fontId="3" fillId="11" borderId="4" xfId="0" applyNumberFormat="1" applyFont="1" applyFill="1" applyBorder="1" applyAlignment="1" applyProtection="1">
      <alignment horizontal="right" vertical="center" wrapText="1"/>
    </xf>
    <xf numFmtId="4" fontId="3" fillId="11" borderId="6" xfId="0" applyNumberFormat="1" applyFont="1" applyFill="1" applyBorder="1" applyAlignment="1" applyProtection="1">
      <alignment horizontal="right" vertical="center" wrapText="1"/>
    </xf>
    <xf numFmtId="0" fontId="1" fillId="3" borderId="2" xfId="0" applyNumberFormat="1" applyFont="1" applyFill="1" applyBorder="1" applyAlignment="1" applyProtection="1">
      <alignment horizontal="left" vertical="center" wrapText="1"/>
    </xf>
    <xf numFmtId="4" fontId="3" fillId="11" borderId="15" xfId="0" applyNumberFormat="1" applyFont="1" applyFill="1" applyBorder="1" applyAlignment="1" applyProtection="1">
      <alignment horizontal="right" vertical="center" wrapText="1"/>
    </xf>
    <xf numFmtId="4" fontId="3" fillId="11" borderId="16" xfId="0" applyNumberFormat="1" applyFont="1" applyFill="1" applyBorder="1" applyAlignment="1" applyProtection="1">
      <alignment horizontal="right" vertical="center" wrapText="1"/>
    </xf>
    <xf numFmtId="4" fontId="3" fillId="11" borderId="2" xfId="0" applyNumberFormat="1" applyFont="1" applyFill="1" applyBorder="1" applyAlignment="1" applyProtection="1">
      <alignment horizontal="right" vertical="center" wrapText="1"/>
    </xf>
    <xf numFmtId="0" fontId="3" fillId="10" borderId="2" xfId="0" applyNumberFormat="1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AZ32"/>
  <sheetViews>
    <sheetView tabSelected="1" workbookViewId="0">
      <selection activeCell="BE13" sqref="BE13"/>
    </sheetView>
  </sheetViews>
  <sheetFormatPr defaultRowHeight="14.4"/>
  <cols>
    <col min="1" max="1" width="0.109375" customWidth="1"/>
    <col min="2" max="2" width="2.109375" customWidth="1"/>
    <col min="3" max="3" width="3.109375" customWidth="1"/>
    <col min="4" max="4" width="0.109375" customWidth="1"/>
    <col min="5" max="5" width="5.33203125" customWidth="1"/>
    <col min="6" max="6" width="0.109375" customWidth="1"/>
    <col min="7" max="7" width="2.109375" customWidth="1"/>
    <col min="8" max="8" width="0.109375" customWidth="1"/>
    <col min="9" max="9" width="10" customWidth="1"/>
    <col min="10" max="10" width="2.33203125" customWidth="1"/>
    <col min="11" max="11" width="0.77734375" customWidth="1"/>
    <col min="12" max="12" width="0.109375" customWidth="1"/>
    <col min="13" max="13" width="1.33203125" customWidth="1"/>
    <col min="14" max="14" width="0.109375" customWidth="1"/>
    <col min="15" max="15" width="8.44140625" customWidth="1"/>
    <col min="16" max="16" width="0.6640625" customWidth="1"/>
    <col min="17" max="17" width="2.44140625" customWidth="1"/>
    <col min="18" max="18" width="0.109375" customWidth="1"/>
    <col min="19" max="19" width="1.44140625" customWidth="1"/>
    <col min="20" max="20" width="0.33203125" customWidth="1"/>
    <col min="21" max="21" width="1" customWidth="1"/>
    <col min="22" max="22" width="0.33203125" customWidth="1"/>
    <col min="23" max="24" width="1.6640625" customWidth="1"/>
    <col min="25" max="25" width="0.33203125" customWidth="1"/>
    <col min="26" max="26" width="0.44140625" customWidth="1"/>
    <col min="27" max="27" width="0.109375" customWidth="1"/>
    <col min="28" max="28" width="1.6640625" customWidth="1"/>
    <col min="29" max="29" width="3.44140625" customWidth="1"/>
    <col min="30" max="30" width="0.44140625" customWidth="1"/>
    <col min="31" max="31" width="0.109375" customWidth="1"/>
    <col min="32" max="32" width="5.77734375" customWidth="1"/>
    <col min="33" max="33" width="0.109375" customWidth="1"/>
    <col min="34" max="34" width="2.109375" customWidth="1"/>
    <col min="35" max="35" width="3" customWidth="1"/>
    <col min="36" max="36" width="2" customWidth="1"/>
    <col min="37" max="37" width="0.109375" customWidth="1"/>
    <col min="38" max="38" width="4.109375" customWidth="1"/>
    <col min="39" max="40" width="0.109375" customWidth="1"/>
    <col min="41" max="41" width="1.6640625" customWidth="1"/>
    <col min="42" max="42" width="2" customWidth="1"/>
    <col min="43" max="43" width="1.44140625" customWidth="1"/>
    <col min="44" max="44" width="0.6640625" customWidth="1"/>
    <col min="45" max="45" width="5.77734375" customWidth="1"/>
    <col min="46" max="46" width="0.21875" customWidth="1"/>
    <col min="47" max="47" width="5" customWidth="1"/>
    <col min="48" max="49" width="0.109375" customWidth="1"/>
    <col min="50" max="50" width="3.6640625" style="4" customWidth="1"/>
    <col min="51" max="51" width="0.21875" customWidth="1"/>
    <col min="52" max="52" width="6.6640625" customWidth="1"/>
  </cols>
  <sheetData>
    <row r="1" spans="1:52" ht="26.4" thickBot="1">
      <c r="I1" s="3" t="s">
        <v>130</v>
      </c>
    </row>
    <row r="2" spans="1:52" ht="19.95" customHeight="1">
      <c r="A2" s="13" t="s">
        <v>131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5"/>
      <c r="AX2" s="37"/>
      <c r="AY2" s="37"/>
      <c r="AZ2" s="38"/>
    </row>
    <row r="3" spans="1:52" ht="29.4" customHeight="1">
      <c r="A3" s="15" t="s">
        <v>0</v>
      </c>
      <c r="B3" s="16"/>
      <c r="C3" s="16"/>
      <c r="D3" s="16" t="s">
        <v>1</v>
      </c>
      <c r="E3" s="16"/>
      <c r="F3" s="16" t="s">
        <v>2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7" t="s">
        <v>132</v>
      </c>
      <c r="AB3" s="17"/>
      <c r="AC3" s="17"/>
      <c r="AD3" s="17"/>
      <c r="AE3" s="17"/>
      <c r="AF3" s="17"/>
      <c r="AG3" s="17" t="s">
        <v>4</v>
      </c>
      <c r="AH3" s="17"/>
      <c r="AI3" s="17"/>
      <c r="AJ3" s="17"/>
      <c r="AK3" s="17"/>
      <c r="AL3" s="17"/>
      <c r="AM3" s="17"/>
      <c r="AN3" s="17" t="s">
        <v>133</v>
      </c>
      <c r="AO3" s="17"/>
      <c r="AP3" s="17"/>
      <c r="AQ3" s="17"/>
      <c r="AR3" s="17"/>
      <c r="AS3" s="17"/>
      <c r="AT3" s="17" t="s">
        <v>6</v>
      </c>
      <c r="AU3" s="17"/>
      <c r="AV3" s="17"/>
      <c r="AW3" s="6"/>
      <c r="AX3" s="26" t="s">
        <v>130</v>
      </c>
      <c r="AY3" s="26"/>
      <c r="AZ3" s="27"/>
    </row>
    <row r="4" spans="1:52" ht="19.95" customHeight="1">
      <c r="A4" s="15" t="s">
        <v>7</v>
      </c>
      <c r="B4" s="16"/>
      <c r="C4" s="16"/>
      <c r="D4" s="16" t="s">
        <v>8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 t="s">
        <v>9</v>
      </c>
      <c r="AB4" s="16"/>
      <c r="AC4" s="16"/>
      <c r="AD4" s="16"/>
      <c r="AE4" s="16"/>
      <c r="AF4" s="16"/>
      <c r="AG4" s="16" t="s">
        <v>10</v>
      </c>
      <c r="AH4" s="16"/>
      <c r="AI4" s="16"/>
      <c r="AJ4" s="16"/>
      <c r="AK4" s="16"/>
      <c r="AL4" s="16"/>
      <c r="AM4" s="16"/>
      <c r="AN4" s="16" t="s">
        <v>11</v>
      </c>
      <c r="AO4" s="16"/>
      <c r="AP4" s="16"/>
      <c r="AQ4" s="16"/>
      <c r="AR4" s="16"/>
      <c r="AS4" s="16"/>
      <c r="AT4" s="16"/>
      <c r="AU4" s="16"/>
      <c r="AV4" s="16"/>
      <c r="AW4" s="6"/>
      <c r="AX4" s="28"/>
      <c r="AY4" s="28"/>
      <c r="AZ4" s="29"/>
    </row>
    <row r="5" spans="1:52" ht="19.95" customHeight="1">
      <c r="A5" s="15"/>
      <c r="B5" s="16"/>
      <c r="C5" s="16"/>
      <c r="D5" s="16" t="s">
        <v>12</v>
      </c>
      <c r="E5" s="16"/>
      <c r="F5" s="18" t="s">
        <v>13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9">
        <v>180000</v>
      </c>
      <c r="AB5" s="19"/>
      <c r="AC5" s="19"/>
      <c r="AD5" s="19"/>
      <c r="AE5" s="19"/>
      <c r="AF5" s="19"/>
      <c r="AG5" s="19">
        <v>180000</v>
      </c>
      <c r="AH5" s="19"/>
      <c r="AI5" s="19"/>
      <c r="AJ5" s="19"/>
      <c r="AK5" s="19"/>
      <c r="AL5" s="19"/>
      <c r="AM5" s="19"/>
      <c r="AN5" s="19">
        <v>155208.23000000001</v>
      </c>
      <c r="AO5" s="19"/>
      <c r="AP5" s="19"/>
      <c r="AQ5" s="19"/>
      <c r="AR5" s="19"/>
      <c r="AS5" s="19"/>
      <c r="AT5" s="19">
        <v>86.23</v>
      </c>
      <c r="AU5" s="19"/>
      <c r="AV5" s="19"/>
      <c r="AW5" s="6"/>
      <c r="AX5" s="30">
        <v>250000</v>
      </c>
      <c r="AY5" s="30"/>
      <c r="AZ5" s="31"/>
    </row>
    <row r="6" spans="1:52" ht="19.95" customHeight="1">
      <c r="A6" s="15"/>
      <c r="B6" s="16"/>
      <c r="C6" s="16"/>
      <c r="D6" s="16" t="s">
        <v>14</v>
      </c>
      <c r="E6" s="16"/>
      <c r="F6" s="18" t="s">
        <v>15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9">
        <v>3000</v>
      </c>
      <c r="AB6" s="19"/>
      <c r="AC6" s="19"/>
      <c r="AD6" s="19"/>
      <c r="AE6" s="19"/>
      <c r="AF6" s="19"/>
      <c r="AG6" s="19">
        <v>12000</v>
      </c>
      <c r="AH6" s="19"/>
      <c r="AI6" s="19"/>
      <c r="AJ6" s="19"/>
      <c r="AK6" s="19"/>
      <c r="AL6" s="19"/>
      <c r="AM6" s="19"/>
      <c r="AN6" s="19">
        <v>10420.299999999999</v>
      </c>
      <c r="AO6" s="19"/>
      <c r="AP6" s="19"/>
      <c r="AQ6" s="19"/>
      <c r="AR6" s="19"/>
      <c r="AS6" s="19"/>
      <c r="AT6" s="19">
        <v>86.84</v>
      </c>
      <c r="AU6" s="19"/>
      <c r="AV6" s="19"/>
      <c r="AW6" s="6"/>
      <c r="AX6" s="30">
        <v>15000</v>
      </c>
      <c r="AY6" s="30"/>
      <c r="AZ6" s="31"/>
    </row>
    <row r="7" spans="1:52" ht="19.95" customHeight="1">
      <c r="A7" s="15"/>
      <c r="B7" s="16"/>
      <c r="C7" s="16"/>
      <c r="D7" s="16" t="s">
        <v>16</v>
      </c>
      <c r="E7" s="16"/>
      <c r="F7" s="18" t="s">
        <v>17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9">
        <v>25000</v>
      </c>
      <c r="AB7" s="19"/>
      <c r="AC7" s="19"/>
      <c r="AD7" s="19"/>
      <c r="AE7" s="19"/>
      <c r="AF7" s="19"/>
      <c r="AG7" s="19">
        <v>30000</v>
      </c>
      <c r="AH7" s="19"/>
      <c r="AI7" s="19"/>
      <c r="AJ7" s="19"/>
      <c r="AK7" s="19"/>
      <c r="AL7" s="19"/>
      <c r="AM7" s="19"/>
      <c r="AN7" s="19">
        <v>26240.15</v>
      </c>
      <c r="AO7" s="19"/>
      <c r="AP7" s="19"/>
      <c r="AQ7" s="19"/>
      <c r="AR7" s="19"/>
      <c r="AS7" s="19"/>
      <c r="AT7" s="19">
        <v>87.47</v>
      </c>
      <c r="AU7" s="19"/>
      <c r="AV7" s="19"/>
      <c r="AW7" s="6"/>
      <c r="AX7" s="30">
        <v>32000</v>
      </c>
      <c r="AY7" s="30"/>
      <c r="AZ7" s="31"/>
    </row>
    <row r="8" spans="1:52" ht="19.95" customHeight="1">
      <c r="A8" s="15"/>
      <c r="B8" s="16"/>
      <c r="C8" s="16"/>
      <c r="D8" s="16" t="s">
        <v>18</v>
      </c>
      <c r="E8" s="16"/>
      <c r="F8" s="18" t="s">
        <v>19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9">
        <v>170000</v>
      </c>
      <c r="AB8" s="19"/>
      <c r="AC8" s="19"/>
      <c r="AD8" s="19"/>
      <c r="AE8" s="19"/>
      <c r="AF8" s="19"/>
      <c r="AG8" s="19">
        <v>205000</v>
      </c>
      <c r="AH8" s="19"/>
      <c r="AI8" s="19"/>
      <c r="AJ8" s="19"/>
      <c r="AK8" s="19"/>
      <c r="AL8" s="19"/>
      <c r="AM8" s="19"/>
      <c r="AN8" s="19">
        <v>201495.83</v>
      </c>
      <c r="AO8" s="19"/>
      <c r="AP8" s="19"/>
      <c r="AQ8" s="19"/>
      <c r="AR8" s="19"/>
      <c r="AS8" s="19"/>
      <c r="AT8" s="19">
        <v>98.29</v>
      </c>
      <c r="AU8" s="19"/>
      <c r="AV8" s="19"/>
      <c r="AW8" s="6"/>
      <c r="AX8" s="30">
        <v>250000</v>
      </c>
      <c r="AY8" s="30"/>
      <c r="AZ8" s="31"/>
    </row>
    <row r="9" spans="1:52" ht="19.95" customHeight="1">
      <c r="A9" s="15"/>
      <c r="B9" s="16"/>
      <c r="C9" s="16"/>
      <c r="D9" s="16" t="s">
        <v>20</v>
      </c>
      <c r="E9" s="16"/>
      <c r="F9" s="18" t="s">
        <v>21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9">
        <v>360000</v>
      </c>
      <c r="AB9" s="19"/>
      <c r="AC9" s="19"/>
      <c r="AD9" s="19"/>
      <c r="AE9" s="19"/>
      <c r="AF9" s="19"/>
      <c r="AG9" s="19">
        <v>460000</v>
      </c>
      <c r="AH9" s="19"/>
      <c r="AI9" s="19"/>
      <c r="AJ9" s="19"/>
      <c r="AK9" s="19"/>
      <c r="AL9" s="19"/>
      <c r="AM9" s="19"/>
      <c r="AN9" s="19">
        <v>444641.51</v>
      </c>
      <c r="AO9" s="19"/>
      <c r="AP9" s="19"/>
      <c r="AQ9" s="19"/>
      <c r="AR9" s="19"/>
      <c r="AS9" s="19"/>
      <c r="AT9" s="19">
        <v>96.66</v>
      </c>
      <c r="AU9" s="19"/>
      <c r="AV9" s="19"/>
      <c r="AW9" s="6"/>
      <c r="AX9" s="30">
        <v>480000</v>
      </c>
      <c r="AY9" s="30"/>
      <c r="AZ9" s="31"/>
    </row>
    <row r="10" spans="1:52" ht="19.95" customHeight="1">
      <c r="A10" s="15"/>
      <c r="B10" s="16"/>
      <c r="C10" s="16"/>
      <c r="D10" s="16" t="s">
        <v>22</v>
      </c>
      <c r="E10" s="16"/>
      <c r="F10" s="18" t="s">
        <v>23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9">
        <v>1000</v>
      </c>
      <c r="AB10" s="19"/>
      <c r="AC10" s="19"/>
      <c r="AD10" s="19"/>
      <c r="AE10" s="19"/>
      <c r="AF10" s="19"/>
      <c r="AG10" s="19">
        <v>1000</v>
      </c>
      <c r="AH10" s="19"/>
      <c r="AI10" s="19"/>
      <c r="AJ10" s="19"/>
      <c r="AK10" s="19"/>
      <c r="AL10" s="19"/>
      <c r="AM10" s="19"/>
      <c r="AN10" s="19">
        <v>750</v>
      </c>
      <c r="AO10" s="19"/>
      <c r="AP10" s="19"/>
      <c r="AQ10" s="19"/>
      <c r="AR10" s="19"/>
      <c r="AS10" s="19"/>
      <c r="AT10" s="19">
        <v>75</v>
      </c>
      <c r="AU10" s="19"/>
      <c r="AV10" s="19"/>
      <c r="AW10" s="6"/>
      <c r="AX10" s="30">
        <v>1000</v>
      </c>
      <c r="AY10" s="30"/>
      <c r="AZ10" s="31"/>
    </row>
    <row r="11" spans="1:52" ht="19.95" customHeight="1">
      <c r="A11" s="15"/>
      <c r="B11" s="16"/>
      <c r="C11" s="16"/>
      <c r="D11" s="16" t="s">
        <v>24</v>
      </c>
      <c r="E11" s="16"/>
      <c r="F11" s="18" t="s">
        <v>25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9">
        <v>42000</v>
      </c>
      <c r="AB11" s="19"/>
      <c r="AC11" s="19"/>
      <c r="AD11" s="19"/>
      <c r="AE11" s="19"/>
      <c r="AF11" s="19"/>
      <c r="AG11" s="19">
        <v>42390</v>
      </c>
      <c r="AH11" s="19"/>
      <c r="AI11" s="19"/>
      <c r="AJ11" s="19"/>
      <c r="AK11" s="19"/>
      <c r="AL11" s="19"/>
      <c r="AM11" s="19"/>
      <c r="AN11" s="19">
        <v>42010</v>
      </c>
      <c r="AO11" s="19"/>
      <c r="AP11" s="19"/>
      <c r="AQ11" s="19"/>
      <c r="AR11" s="19"/>
      <c r="AS11" s="19"/>
      <c r="AT11" s="19">
        <v>99.1</v>
      </c>
      <c r="AU11" s="19"/>
      <c r="AV11" s="19"/>
      <c r="AW11" s="6"/>
      <c r="AX11" s="30">
        <v>52800</v>
      </c>
      <c r="AY11" s="30"/>
      <c r="AZ11" s="31"/>
    </row>
    <row r="12" spans="1:52" ht="19.95" customHeight="1">
      <c r="A12" s="15"/>
      <c r="B12" s="16"/>
      <c r="C12" s="16"/>
      <c r="D12" s="16" t="s">
        <v>26</v>
      </c>
      <c r="E12" s="16"/>
      <c r="F12" s="18" t="s">
        <v>27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9">
        <v>200</v>
      </c>
      <c r="AB12" s="19"/>
      <c r="AC12" s="19"/>
      <c r="AD12" s="19"/>
      <c r="AE12" s="19"/>
      <c r="AF12" s="19"/>
      <c r="AG12" s="19">
        <v>200</v>
      </c>
      <c r="AH12" s="19"/>
      <c r="AI12" s="19"/>
      <c r="AJ12" s="19"/>
      <c r="AK12" s="19"/>
      <c r="AL12" s="19"/>
      <c r="AM12" s="19"/>
      <c r="AN12" s="19">
        <v>0</v>
      </c>
      <c r="AO12" s="19"/>
      <c r="AP12" s="19"/>
      <c r="AQ12" s="19"/>
      <c r="AR12" s="19"/>
      <c r="AS12" s="19"/>
      <c r="AT12" s="19">
        <v>0</v>
      </c>
      <c r="AU12" s="19"/>
      <c r="AV12" s="19"/>
      <c r="AW12" s="6"/>
      <c r="AX12" s="30">
        <v>200</v>
      </c>
      <c r="AY12" s="30"/>
      <c r="AZ12" s="31"/>
    </row>
    <row r="13" spans="1:52" ht="19.95" customHeight="1">
      <c r="A13" s="15"/>
      <c r="B13" s="16"/>
      <c r="C13" s="16"/>
      <c r="D13" s="16" t="s">
        <v>28</v>
      </c>
      <c r="E13" s="16"/>
      <c r="F13" s="18" t="s">
        <v>29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9">
        <v>3000</v>
      </c>
      <c r="AB13" s="19"/>
      <c r="AC13" s="19"/>
      <c r="AD13" s="19"/>
      <c r="AE13" s="19"/>
      <c r="AF13" s="19"/>
      <c r="AG13" s="19">
        <v>6500</v>
      </c>
      <c r="AH13" s="19"/>
      <c r="AI13" s="19"/>
      <c r="AJ13" s="19"/>
      <c r="AK13" s="19"/>
      <c r="AL13" s="19"/>
      <c r="AM13" s="19"/>
      <c r="AN13" s="19">
        <v>6034.25</v>
      </c>
      <c r="AO13" s="19"/>
      <c r="AP13" s="19"/>
      <c r="AQ13" s="19"/>
      <c r="AR13" s="19"/>
      <c r="AS13" s="19"/>
      <c r="AT13" s="19">
        <v>92.83</v>
      </c>
      <c r="AU13" s="19"/>
      <c r="AV13" s="19"/>
      <c r="AW13" s="6"/>
      <c r="AX13" s="30">
        <v>8000</v>
      </c>
      <c r="AY13" s="30"/>
      <c r="AZ13" s="31"/>
    </row>
    <row r="14" spans="1:52" ht="19.95" customHeight="1">
      <c r="A14" s="15"/>
      <c r="B14" s="16"/>
      <c r="C14" s="16"/>
      <c r="D14" s="16" t="s">
        <v>30</v>
      </c>
      <c r="E14" s="16"/>
      <c r="F14" s="18" t="s">
        <v>31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9">
        <v>3000</v>
      </c>
      <c r="AB14" s="19"/>
      <c r="AC14" s="19"/>
      <c r="AD14" s="19"/>
      <c r="AE14" s="19"/>
      <c r="AF14" s="19"/>
      <c r="AG14" s="19">
        <v>3000</v>
      </c>
      <c r="AH14" s="19"/>
      <c r="AI14" s="19"/>
      <c r="AJ14" s="19"/>
      <c r="AK14" s="19"/>
      <c r="AL14" s="19"/>
      <c r="AM14" s="19"/>
      <c r="AN14" s="19">
        <v>0</v>
      </c>
      <c r="AO14" s="19"/>
      <c r="AP14" s="19"/>
      <c r="AQ14" s="19"/>
      <c r="AR14" s="19"/>
      <c r="AS14" s="19"/>
      <c r="AT14" s="19">
        <v>0</v>
      </c>
      <c r="AU14" s="19"/>
      <c r="AV14" s="19"/>
      <c r="AW14" s="6"/>
      <c r="AX14" s="30">
        <v>0</v>
      </c>
      <c r="AY14" s="30"/>
      <c r="AZ14" s="31"/>
    </row>
    <row r="15" spans="1:52" ht="19.95" customHeight="1">
      <c r="A15" s="15"/>
      <c r="B15" s="16"/>
      <c r="C15" s="16"/>
      <c r="D15" s="16" t="s">
        <v>32</v>
      </c>
      <c r="E15" s="16"/>
      <c r="F15" s="18" t="s">
        <v>33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9">
        <v>85000</v>
      </c>
      <c r="AB15" s="19"/>
      <c r="AC15" s="19"/>
      <c r="AD15" s="19"/>
      <c r="AE15" s="19"/>
      <c r="AF15" s="19"/>
      <c r="AG15" s="19">
        <v>85000</v>
      </c>
      <c r="AH15" s="19"/>
      <c r="AI15" s="19"/>
      <c r="AJ15" s="19"/>
      <c r="AK15" s="19"/>
      <c r="AL15" s="19"/>
      <c r="AM15" s="19"/>
      <c r="AN15" s="19">
        <v>79395.14</v>
      </c>
      <c r="AO15" s="19"/>
      <c r="AP15" s="19"/>
      <c r="AQ15" s="19"/>
      <c r="AR15" s="19"/>
      <c r="AS15" s="19"/>
      <c r="AT15" s="19">
        <v>93.41</v>
      </c>
      <c r="AU15" s="19"/>
      <c r="AV15" s="19"/>
      <c r="AW15" s="6"/>
      <c r="AX15" s="30">
        <v>84000</v>
      </c>
      <c r="AY15" s="30"/>
      <c r="AZ15" s="31"/>
    </row>
    <row r="16" spans="1:52" ht="19.95" customHeight="1">
      <c r="A16" s="15"/>
      <c r="B16" s="16"/>
      <c r="C16" s="16"/>
      <c r="D16" s="16" t="s">
        <v>34</v>
      </c>
      <c r="E16" s="16"/>
      <c r="F16" s="18" t="s">
        <v>35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9">
        <v>0</v>
      </c>
      <c r="AB16" s="19"/>
      <c r="AC16" s="19"/>
      <c r="AD16" s="19"/>
      <c r="AE16" s="19"/>
      <c r="AF16" s="19"/>
      <c r="AG16" s="19">
        <v>34099</v>
      </c>
      <c r="AH16" s="19"/>
      <c r="AI16" s="19"/>
      <c r="AJ16" s="19"/>
      <c r="AK16" s="19"/>
      <c r="AL16" s="19"/>
      <c r="AM16" s="19"/>
      <c r="AN16" s="19">
        <v>34098.519999999997</v>
      </c>
      <c r="AO16" s="19"/>
      <c r="AP16" s="19"/>
      <c r="AQ16" s="19"/>
      <c r="AR16" s="19"/>
      <c r="AS16" s="19"/>
      <c r="AT16" s="19">
        <v>100</v>
      </c>
      <c r="AU16" s="19"/>
      <c r="AV16" s="19"/>
      <c r="AW16" s="6"/>
      <c r="AX16" s="30">
        <v>0</v>
      </c>
      <c r="AY16" s="30"/>
      <c r="AZ16" s="31"/>
    </row>
    <row r="17" spans="1:52" ht="19.95" customHeight="1">
      <c r="A17" s="15"/>
      <c r="B17" s="16"/>
      <c r="C17" s="16"/>
      <c r="D17" s="16" t="s">
        <v>36</v>
      </c>
      <c r="E17" s="16"/>
      <c r="F17" s="18" t="s">
        <v>37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9">
        <v>75000</v>
      </c>
      <c r="AB17" s="19"/>
      <c r="AC17" s="19"/>
      <c r="AD17" s="19"/>
      <c r="AE17" s="19"/>
      <c r="AF17" s="19"/>
      <c r="AG17" s="19">
        <v>75000</v>
      </c>
      <c r="AH17" s="19"/>
      <c r="AI17" s="19"/>
      <c r="AJ17" s="19"/>
      <c r="AK17" s="19"/>
      <c r="AL17" s="19"/>
      <c r="AM17" s="19"/>
      <c r="AN17" s="19">
        <v>70500</v>
      </c>
      <c r="AO17" s="19"/>
      <c r="AP17" s="19"/>
      <c r="AQ17" s="19"/>
      <c r="AR17" s="19"/>
      <c r="AS17" s="19"/>
      <c r="AT17" s="19">
        <v>94</v>
      </c>
      <c r="AU17" s="19"/>
      <c r="AV17" s="19"/>
      <c r="AW17" s="6"/>
      <c r="AX17" s="30">
        <v>75000</v>
      </c>
      <c r="AY17" s="30"/>
      <c r="AZ17" s="31"/>
    </row>
    <row r="18" spans="1:52" ht="19.95" customHeight="1">
      <c r="A18" s="15"/>
      <c r="B18" s="16"/>
      <c r="C18" s="16"/>
      <c r="D18" s="16" t="s">
        <v>38</v>
      </c>
      <c r="E18" s="16"/>
      <c r="F18" s="18" t="s">
        <v>39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9">
        <v>0</v>
      </c>
      <c r="AB18" s="19"/>
      <c r="AC18" s="19"/>
      <c r="AD18" s="19"/>
      <c r="AE18" s="19"/>
      <c r="AF18" s="19"/>
      <c r="AG18" s="19">
        <v>61000</v>
      </c>
      <c r="AH18" s="19"/>
      <c r="AI18" s="19"/>
      <c r="AJ18" s="19"/>
      <c r="AK18" s="19"/>
      <c r="AL18" s="19"/>
      <c r="AM18" s="19"/>
      <c r="AN18" s="19">
        <v>61000</v>
      </c>
      <c r="AO18" s="19"/>
      <c r="AP18" s="19"/>
      <c r="AQ18" s="19"/>
      <c r="AR18" s="19"/>
      <c r="AS18" s="19"/>
      <c r="AT18" s="19">
        <v>100</v>
      </c>
      <c r="AU18" s="19"/>
      <c r="AV18" s="19"/>
      <c r="AW18" s="6"/>
      <c r="AX18" s="30">
        <v>0</v>
      </c>
      <c r="AY18" s="30"/>
      <c r="AZ18" s="31"/>
    </row>
    <row r="19" spans="1:52" ht="19.95" customHeight="1">
      <c r="A19" s="20"/>
      <c r="B19" s="21"/>
      <c r="C19" s="21"/>
      <c r="D19" s="21" t="s">
        <v>40</v>
      </c>
      <c r="E19" s="21"/>
      <c r="F19" s="22" t="s">
        <v>41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3">
        <v>947200</v>
      </c>
      <c r="AB19" s="23"/>
      <c r="AC19" s="23"/>
      <c r="AD19" s="23"/>
      <c r="AE19" s="23"/>
      <c r="AF19" s="23"/>
      <c r="AG19" s="23">
        <v>1195189</v>
      </c>
      <c r="AH19" s="23"/>
      <c r="AI19" s="23"/>
      <c r="AJ19" s="23"/>
      <c r="AK19" s="23"/>
      <c r="AL19" s="23"/>
      <c r="AM19" s="23"/>
      <c r="AN19" s="23">
        <v>1131793.93</v>
      </c>
      <c r="AO19" s="23"/>
      <c r="AP19" s="23"/>
      <c r="AQ19" s="23"/>
      <c r="AR19" s="23"/>
      <c r="AS19" s="23"/>
      <c r="AT19" s="23">
        <v>94.695806503295898</v>
      </c>
      <c r="AU19" s="23"/>
      <c r="AV19" s="23"/>
      <c r="AW19" s="6"/>
      <c r="AX19" s="23">
        <f>SUM(AX5:AZ18)</f>
        <v>1248000</v>
      </c>
      <c r="AY19" s="23"/>
      <c r="AZ19" s="35"/>
    </row>
    <row r="20" spans="1:52" ht="19.95" customHeight="1">
      <c r="A20" s="15" t="s">
        <v>42</v>
      </c>
      <c r="B20" s="16"/>
      <c r="C20" s="16"/>
      <c r="D20" s="16" t="s">
        <v>43</v>
      </c>
      <c r="E20" s="16"/>
      <c r="F20" s="18" t="s">
        <v>44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9">
        <v>4000</v>
      </c>
      <c r="AB20" s="19"/>
      <c r="AC20" s="19"/>
      <c r="AD20" s="19"/>
      <c r="AE20" s="19"/>
      <c r="AF20" s="19"/>
      <c r="AG20" s="19">
        <v>4050</v>
      </c>
      <c r="AH20" s="19"/>
      <c r="AI20" s="19"/>
      <c r="AJ20" s="19"/>
      <c r="AK20" s="19"/>
      <c r="AL20" s="19"/>
      <c r="AM20" s="19"/>
      <c r="AN20" s="19">
        <v>4050</v>
      </c>
      <c r="AO20" s="19"/>
      <c r="AP20" s="19"/>
      <c r="AQ20" s="19"/>
      <c r="AR20" s="19"/>
      <c r="AS20" s="19"/>
      <c r="AT20" s="19">
        <v>100</v>
      </c>
      <c r="AU20" s="19"/>
      <c r="AV20" s="19"/>
      <c r="AW20" s="6"/>
      <c r="AX20" s="30">
        <v>5000</v>
      </c>
      <c r="AY20" s="30"/>
      <c r="AZ20" s="31"/>
    </row>
    <row r="21" spans="1:52" ht="19.95" customHeight="1">
      <c r="A21" s="20" t="s">
        <v>42</v>
      </c>
      <c r="B21" s="21"/>
      <c r="C21" s="21"/>
      <c r="D21" s="21" t="s">
        <v>40</v>
      </c>
      <c r="E21" s="21"/>
      <c r="F21" s="22" t="s">
        <v>45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3">
        <v>4000</v>
      </c>
      <c r="AB21" s="23"/>
      <c r="AC21" s="23"/>
      <c r="AD21" s="23"/>
      <c r="AE21" s="23"/>
      <c r="AF21" s="23"/>
      <c r="AG21" s="23">
        <v>4050</v>
      </c>
      <c r="AH21" s="23"/>
      <c r="AI21" s="23"/>
      <c r="AJ21" s="23"/>
      <c r="AK21" s="23"/>
      <c r="AL21" s="23"/>
      <c r="AM21" s="23"/>
      <c r="AN21" s="23">
        <v>4050</v>
      </c>
      <c r="AO21" s="23"/>
      <c r="AP21" s="23"/>
      <c r="AQ21" s="23"/>
      <c r="AR21" s="23"/>
      <c r="AS21" s="23"/>
      <c r="AT21" s="23">
        <v>100</v>
      </c>
      <c r="AU21" s="23"/>
      <c r="AV21" s="23"/>
      <c r="AW21" s="6"/>
      <c r="AX21" s="23">
        <f>SUM(AX20)</f>
        <v>5000</v>
      </c>
      <c r="AY21" s="23"/>
      <c r="AZ21" s="35"/>
    </row>
    <row r="22" spans="1:52" ht="19.95" customHeight="1">
      <c r="A22" s="15" t="s">
        <v>46</v>
      </c>
      <c r="B22" s="16"/>
      <c r="C22" s="16"/>
      <c r="D22" s="16" t="s">
        <v>47</v>
      </c>
      <c r="E22" s="16"/>
      <c r="F22" s="18" t="s">
        <v>48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9">
        <v>38000</v>
      </c>
      <c r="AB22" s="19"/>
      <c r="AC22" s="19"/>
      <c r="AD22" s="19"/>
      <c r="AE22" s="19"/>
      <c r="AF22" s="19"/>
      <c r="AG22" s="19">
        <v>38000</v>
      </c>
      <c r="AH22" s="19"/>
      <c r="AI22" s="19"/>
      <c r="AJ22" s="19"/>
      <c r="AK22" s="19"/>
      <c r="AL22" s="19"/>
      <c r="AM22" s="19"/>
      <c r="AN22" s="19">
        <v>0</v>
      </c>
      <c r="AO22" s="19"/>
      <c r="AP22" s="19"/>
      <c r="AQ22" s="19"/>
      <c r="AR22" s="19"/>
      <c r="AS22" s="19"/>
      <c r="AT22" s="19">
        <v>0</v>
      </c>
      <c r="AU22" s="19"/>
      <c r="AV22" s="19"/>
      <c r="AW22" s="6"/>
      <c r="AX22" s="30">
        <v>38000</v>
      </c>
      <c r="AY22" s="30"/>
      <c r="AZ22" s="31"/>
    </row>
    <row r="23" spans="1:52" ht="19.95" customHeight="1">
      <c r="A23" s="20" t="s">
        <v>46</v>
      </c>
      <c r="B23" s="21"/>
      <c r="C23" s="21"/>
      <c r="D23" s="21" t="s">
        <v>40</v>
      </c>
      <c r="E23" s="21"/>
      <c r="F23" s="22" t="s">
        <v>49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3">
        <v>38000</v>
      </c>
      <c r="AB23" s="23"/>
      <c r="AC23" s="23"/>
      <c r="AD23" s="23"/>
      <c r="AE23" s="23"/>
      <c r="AF23" s="23"/>
      <c r="AG23" s="23">
        <v>38000</v>
      </c>
      <c r="AH23" s="23"/>
      <c r="AI23" s="23"/>
      <c r="AJ23" s="23"/>
      <c r="AK23" s="23"/>
      <c r="AL23" s="23"/>
      <c r="AM23" s="23"/>
      <c r="AN23" s="23">
        <v>0</v>
      </c>
      <c r="AO23" s="23"/>
      <c r="AP23" s="23"/>
      <c r="AQ23" s="23"/>
      <c r="AR23" s="23"/>
      <c r="AS23" s="23"/>
      <c r="AT23" s="23">
        <v>0</v>
      </c>
      <c r="AU23" s="23"/>
      <c r="AV23" s="23"/>
      <c r="AW23" s="6"/>
      <c r="AX23" s="23">
        <f>SUM(AX22)</f>
        <v>38000</v>
      </c>
      <c r="AY23" s="23"/>
      <c r="AZ23" s="35"/>
    </row>
    <row r="24" spans="1:52" ht="19.95" customHeight="1">
      <c r="A24" s="15" t="s">
        <v>50</v>
      </c>
      <c r="B24" s="16"/>
      <c r="C24" s="16"/>
      <c r="D24" s="16" t="s">
        <v>51</v>
      </c>
      <c r="E24" s="16"/>
      <c r="F24" s="18" t="s">
        <v>52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9">
        <v>10000</v>
      </c>
      <c r="AB24" s="19"/>
      <c r="AC24" s="19"/>
      <c r="AD24" s="19"/>
      <c r="AE24" s="19"/>
      <c r="AF24" s="19"/>
      <c r="AG24" s="19">
        <v>10000</v>
      </c>
      <c r="AH24" s="19"/>
      <c r="AI24" s="19"/>
      <c r="AJ24" s="19"/>
      <c r="AK24" s="19"/>
      <c r="AL24" s="19"/>
      <c r="AM24" s="19"/>
      <c r="AN24" s="19">
        <v>8749.4599999999991</v>
      </c>
      <c r="AO24" s="19"/>
      <c r="AP24" s="19"/>
      <c r="AQ24" s="19"/>
      <c r="AR24" s="19"/>
      <c r="AS24" s="19"/>
      <c r="AT24" s="19">
        <v>87.49</v>
      </c>
      <c r="AU24" s="19"/>
      <c r="AV24" s="19"/>
      <c r="AW24" s="6"/>
      <c r="AX24" s="30">
        <v>10000</v>
      </c>
      <c r="AY24" s="30"/>
      <c r="AZ24" s="31"/>
    </row>
    <row r="25" spans="1:52" ht="19.95" customHeight="1">
      <c r="A25" s="20" t="s">
        <v>50</v>
      </c>
      <c r="B25" s="21"/>
      <c r="C25" s="21"/>
      <c r="D25" s="21" t="s">
        <v>40</v>
      </c>
      <c r="E25" s="21"/>
      <c r="F25" s="22" t="s">
        <v>53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3">
        <v>10000</v>
      </c>
      <c r="AB25" s="23"/>
      <c r="AC25" s="23"/>
      <c r="AD25" s="23"/>
      <c r="AE25" s="23"/>
      <c r="AF25" s="23"/>
      <c r="AG25" s="23">
        <v>10000</v>
      </c>
      <c r="AH25" s="23"/>
      <c r="AI25" s="23"/>
      <c r="AJ25" s="23"/>
      <c r="AK25" s="23"/>
      <c r="AL25" s="23"/>
      <c r="AM25" s="23"/>
      <c r="AN25" s="23">
        <v>8749.4599999999991</v>
      </c>
      <c r="AO25" s="23"/>
      <c r="AP25" s="23"/>
      <c r="AQ25" s="23"/>
      <c r="AR25" s="23"/>
      <c r="AS25" s="23"/>
      <c r="AT25" s="23">
        <v>87.49459981918335</v>
      </c>
      <c r="AU25" s="23"/>
      <c r="AV25" s="23"/>
      <c r="AW25" s="6"/>
      <c r="AX25" s="23">
        <f>SUM(AX24)</f>
        <v>10000</v>
      </c>
      <c r="AY25" s="23"/>
      <c r="AZ25" s="35"/>
    </row>
    <row r="26" spans="1:52" ht="19.95" customHeight="1">
      <c r="A26" s="15" t="s">
        <v>54</v>
      </c>
      <c r="B26" s="16"/>
      <c r="C26" s="16"/>
      <c r="D26" s="16" t="s">
        <v>55</v>
      </c>
      <c r="E26" s="16"/>
      <c r="F26" s="18" t="s">
        <v>56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9">
        <v>200</v>
      </c>
      <c r="AB26" s="19"/>
      <c r="AC26" s="19"/>
      <c r="AD26" s="19"/>
      <c r="AE26" s="19"/>
      <c r="AF26" s="19"/>
      <c r="AG26" s="19">
        <v>700</v>
      </c>
      <c r="AH26" s="19"/>
      <c r="AI26" s="19"/>
      <c r="AJ26" s="19"/>
      <c r="AK26" s="19"/>
      <c r="AL26" s="19"/>
      <c r="AM26" s="19"/>
      <c r="AN26" s="19">
        <v>242.5</v>
      </c>
      <c r="AO26" s="19"/>
      <c r="AP26" s="19"/>
      <c r="AQ26" s="19"/>
      <c r="AR26" s="19"/>
      <c r="AS26" s="19"/>
      <c r="AT26" s="19">
        <v>34.64</v>
      </c>
      <c r="AU26" s="19"/>
      <c r="AV26" s="19"/>
      <c r="AW26" s="6"/>
      <c r="AX26" s="30">
        <v>500</v>
      </c>
      <c r="AY26" s="30"/>
      <c r="AZ26" s="31"/>
    </row>
    <row r="27" spans="1:52" ht="19.95" customHeight="1">
      <c r="A27" s="20" t="s">
        <v>54</v>
      </c>
      <c r="B27" s="21"/>
      <c r="C27" s="21"/>
      <c r="D27" s="21" t="s">
        <v>40</v>
      </c>
      <c r="E27" s="21"/>
      <c r="F27" s="22" t="s">
        <v>57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3">
        <v>200</v>
      </c>
      <c r="AB27" s="23"/>
      <c r="AC27" s="23"/>
      <c r="AD27" s="23"/>
      <c r="AE27" s="23"/>
      <c r="AF27" s="23"/>
      <c r="AG27" s="23">
        <v>700</v>
      </c>
      <c r="AH27" s="23"/>
      <c r="AI27" s="23"/>
      <c r="AJ27" s="23"/>
      <c r="AK27" s="23"/>
      <c r="AL27" s="23"/>
      <c r="AM27" s="23"/>
      <c r="AN27" s="23">
        <v>242.5</v>
      </c>
      <c r="AO27" s="23"/>
      <c r="AP27" s="23"/>
      <c r="AQ27" s="23"/>
      <c r="AR27" s="23"/>
      <c r="AS27" s="23"/>
      <c r="AT27" s="23">
        <v>34.642857313156128</v>
      </c>
      <c r="AU27" s="23"/>
      <c r="AV27" s="23"/>
      <c r="AW27" s="6"/>
      <c r="AX27" s="23">
        <f>SUM(AX26)</f>
        <v>500</v>
      </c>
      <c r="AY27" s="23"/>
      <c r="AZ27" s="35"/>
    </row>
    <row r="28" spans="1:52" ht="19.95" customHeight="1" thickBot="1">
      <c r="A28" s="32" t="s">
        <v>58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4">
        <v>999400</v>
      </c>
      <c r="AB28" s="34"/>
      <c r="AC28" s="34"/>
      <c r="AD28" s="34"/>
      <c r="AE28" s="34"/>
      <c r="AF28" s="34"/>
      <c r="AG28" s="34">
        <v>1247939</v>
      </c>
      <c r="AH28" s="34"/>
      <c r="AI28" s="34"/>
      <c r="AJ28" s="34"/>
      <c r="AK28" s="34"/>
      <c r="AL28" s="34"/>
      <c r="AM28" s="34"/>
      <c r="AN28" s="34">
        <v>1144835.8899999999</v>
      </c>
      <c r="AO28" s="34"/>
      <c r="AP28" s="34"/>
      <c r="AQ28" s="34"/>
      <c r="AR28" s="34"/>
      <c r="AS28" s="34"/>
      <c r="AT28" s="34">
        <v>91.738128662109375</v>
      </c>
      <c r="AU28" s="34"/>
      <c r="AV28" s="34"/>
      <c r="AW28" s="7"/>
      <c r="AX28" s="34">
        <f>SUM(AX27+AX25+AX23+AX21+AX19)</f>
        <v>1301500</v>
      </c>
      <c r="AY28" s="34"/>
      <c r="AZ28" s="36"/>
    </row>
    <row r="29" spans="1:52" ht="228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2" ht="10.05000000000000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 t="s">
        <v>59</v>
      </c>
      <c r="P30" s="24"/>
      <c r="Q30" s="24"/>
      <c r="R30" s="24"/>
      <c r="S30" s="24"/>
      <c r="T30" s="24"/>
      <c r="U30" s="24"/>
      <c r="V30" s="24"/>
      <c r="W30" s="24"/>
      <c r="X30" s="25">
        <v>12</v>
      </c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2" ht="43.0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2" ht="19.9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</sheetData>
  <mergeCells count="210">
    <mergeCell ref="AX27:AZ27"/>
    <mergeCell ref="AX28:AZ28"/>
    <mergeCell ref="AX2:AZ2"/>
    <mergeCell ref="AX22:AZ22"/>
    <mergeCell ref="AX23:AZ23"/>
    <mergeCell ref="AX24:AZ24"/>
    <mergeCell ref="AX25:AZ25"/>
    <mergeCell ref="AX26:AZ26"/>
    <mergeCell ref="AX17:AZ17"/>
    <mergeCell ref="AX18:AZ18"/>
    <mergeCell ref="AX19:AZ19"/>
    <mergeCell ref="AX20:AZ20"/>
    <mergeCell ref="AX21:AZ21"/>
    <mergeCell ref="O30:W30"/>
    <mergeCell ref="X30:AH30"/>
    <mergeCell ref="AX3:AZ3"/>
    <mergeCell ref="AX4:AZ4"/>
    <mergeCell ref="AX5:AZ5"/>
    <mergeCell ref="AX6:AZ6"/>
    <mergeCell ref="AX7:AZ7"/>
    <mergeCell ref="AX8:AZ8"/>
    <mergeCell ref="AX9:AZ9"/>
    <mergeCell ref="AX10:AZ10"/>
    <mergeCell ref="AX11:AZ11"/>
    <mergeCell ref="AX12:AZ12"/>
    <mergeCell ref="AX13:AZ13"/>
    <mergeCell ref="AX14:AZ14"/>
    <mergeCell ref="AX15:AZ15"/>
    <mergeCell ref="AX16:AZ16"/>
    <mergeCell ref="A28:Z28"/>
    <mergeCell ref="AA28:AF28"/>
    <mergeCell ref="AG28:AM28"/>
    <mergeCell ref="AN28:AS28"/>
    <mergeCell ref="AT28:AV28"/>
    <mergeCell ref="AN26:AS26"/>
    <mergeCell ref="AT26:AV26"/>
    <mergeCell ref="A27:C27"/>
    <mergeCell ref="D27:E27"/>
    <mergeCell ref="F27:Z27"/>
    <mergeCell ref="AA27:AF27"/>
    <mergeCell ref="AG27:AM27"/>
    <mergeCell ref="AN27:AS27"/>
    <mergeCell ref="AT27:AV27"/>
    <mergeCell ref="A26:C26"/>
    <mergeCell ref="D26:E26"/>
    <mergeCell ref="F26:Z26"/>
    <mergeCell ref="AA26:AF26"/>
    <mergeCell ref="AG26:AM26"/>
    <mergeCell ref="AN24:AS24"/>
    <mergeCell ref="AT24:AV24"/>
    <mergeCell ref="A25:C25"/>
    <mergeCell ref="D25:E25"/>
    <mergeCell ref="F25:Z25"/>
    <mergeCell ref="AA25:AF25"/>
    <mergeCell ref="AG25:AM25"/>
    <mergeCell ref="AN25:AS25"/>
    <mergeCell ref="AT25:AV25"/>
    <mergeCell ref="A24:C24"/>
    <mergeCell ref="D24:E24"/>
    <mergeCell ref="F24:Z24"/>
    <mergeCell ref="AA24:AF24"/>
    <mergeCell ref="AG24:AM24"/>
    <mergeCell ref="AN22:AS22"/>
    <mergeCell ref="AT22:AV22"/>
    <mergeCell ref="A23:C23"/>
    <mergeCell ref="D23:E23"/>
    <mergeCell ref="F23:Z23"/>
    <mergeCell ref="AA23:AF23"/>
    <mergeCell ref="AG23:AM23"/>
    <mergeCell ref="AN23:AS23"/>
    <mergeCell ref="AT23:AV23"/>
    <mergeCell ref="A22:C22"/>
    <mergeCell ref="D22:E22"/>
    <mergeCell ref="F22:Z22"/>
    <mergeCell ref="AA22:AF22"/>
    <mergeCell ref="AG22:AM22"/>
    <mergeCell ref="AN20:AS20"/>
    <mergeCell ref="AT20:AV20"/>
    <mergeCell ref="A21:C21"/>
    <mergeCell ref="D21:E21"/>
    <mergeCell ref="F21:Z21"/>
    <mergeCell ref="AA21:AF21"/>
    <mergeCell ref="AG21:AM21"/>
    <mergeCell ref="AN21:AS21"/>
    <mergeCell ref="AT21:AV21"/>
    <mergeCell ref="A20:C20"/>
    <mergeCell ref="D20:E20"/>
    <mergeCell ref="F20:Z20"/>
    <mergeCell ref="AA20:AF20"/>
    <mergeCell ref="AG20:AM20"/>
    <mergeCell ref="AN18:AS18"/>
    <mergeCell ref="AT18:AV18"/>
    <mergeCell ref="A19:C19"/>
    <mergeCell ref="D19:E19"/>
    <mergeCell ref="F19:Z19"/>
    <mergeCell ref="AA19:AF19"/>
    <mergeCell ref="AG19:AM19"/>
    <mergeCell ref="AN19:AS19"/>
    <mergeCell ref="AT19:AV19"/>
    <mergeCell ref="A18:C18"/>
    <mergeCell ref="D18:E18"/>
    <mergeCell ref="F18:Z18"/>
    <mergeCell ref="AA18:AF18"/>
    <mergeCell ref="AG18:AM18"/>
    <mergeCell ref="AN16:AS16"/>
    <mergeCell ref="AT16:AV16"/>
    <mergeCell ref="A17:C17"/>
    <mergeCell ref="D17:E17"/>
    <mergeCell ref="F17:Z17"/>
    <mergeCell ref="AA17:AF17"/>
    <mergeCell ref="AG17:AM17"/>
    <mergeCell ref="AN17:AS17"/>
    <mergeCell ref="AT17:AV17"/>
    <mergeCell ref="A16:C16"/>
    <mergeCell ref="D16:E16"/>
    <mergeCell ref="F16:Z16"/>
    <mergeCell ref="AA16:AF16"/>
    <mergeCell ref="AG16:AM16"/>
    <mergeCell ref="AN14:AS14"/>
    <mergeCell ref="AT14:AV14"/>
    <mergeCell ref="A15:C15"/>
    <mergeCell ref="D15:E15"/>
    <mergeCell ref="F15:Z15"/>
    <mergeCell ref="AA15:AF15"/>
    <mergeCell ref="AG15:AM15"/>
    <mergeCell ref="AN15:AS15"/>
    <mergeCell ref="AT15:AV15"/>
    <mergeCell ref="A14:C14"/>
    <mergeCell ref="D14:E14"/>
    <mergeCell ref="F14:Z14"/>
    <mergeCell ref="AA14:AF14"/>
    <mergeCell ref="AG14:AM14"/>
    <mergeCell ref="AN12:AS12"/>
    <mergeCell ref="AT12:AV12"/>
    <mergeCell ref="A13:C13"/>
    <mergeCell ref="D13:E13"/>
    <mergeCell ref="F13:Z13"/>
    <mergeCell ref="AA13:AF13"/>
    <mergeCell ref="AG13:AM13"/>
    <mergeCell ref="AN13:AS13"/>
    <mergeCell ref="AT13:AV13"/>
    <mergeCell ref="A12:C12"/>
    <mergeCell ref="D12:E12"/>
    <mergeCell ref="F12:Z12"/>
    <mergeCell ref="AA12:AF12"/>
    <mergeCell ref="AG12:AM12"/>
    <mergeCell ref="AN10:AS10"/>
    <mergeCell ref="AT10:AV10"/>
    <mergeCell ref="A11:C11"/>
    <mergeCell ref="D11:E11"/>
    <mergeCell ref="F11:Z11"/>
    <mergeCell ref="AA11:AF11"/>
    <mergeCell ref="AG11:AM11"/>
    <mergeCell ref="AN11:AS11"/>
    <mergeCell ref="AT11:AV11"/>
    <mergeCell ref="A10:C10"/>
    <mergeCell ref="D10:E10"/>
    <mergeCell ref="F10:Z10"/>
    <mergeCell ref="AA10:AF10"/>
    <mergeCell ref="AG10:AM10"/>
    <mergeCell ref="AN8:AS8"/>
    <mergeCell ref="AT8:AV8"/>
    <mergeCell ref="A9:C9"/>
    <mergeCell ref="D9:E9"/>
    <mergeCell ref="F9:Z9"/>
    <mergeCell ref="AA9:AF9"/>
    <mergeCell ref="AG9:AM9"/>
    <mergeCell ref="AN9:AS9"/>
    <mergeCell ref="AT9:AV9"/>
    <mergeCell ref="A8:C8"/>
    <mergeCell ref="D8:E8"/>
    <mergeCell ref="F8:Z8"/>
    <mergeCell ref="AA8:AF8"/>
    <mergeCell ref="AG8:AM8"/>
    <mergeCell ref="AN6:AS6"/>
    <mergeCell ref="AT6:AV6"/>
    <mergeCell ref="A7:C7"/>
    <mergeCell ref="D7:E7"/>
    <mergeCell ref="F7:Z7"/>
    <mergeCell ref="AA7:AF7"/>
    <mergeCell ref="AG7:AM7"/>
    <mergeCell ref="AN7:AS7"/>
    <mergeCell ref="AT7:AV7"/>
    <mergeCell ref="A6:C6"/>
    <mergeCell ref="D6:E6"/>
    <mergeCell ref="F6:Z6"/>
    <mergeCell ref="AA6:AF6"/>
    <mergeCell ref="AG6:AM6"/>
    <mergeCell ref="A5:C5"/>
    <mergeCell ref="D5:E5"/>
    <mergeCell ref="F5:Z5"/>
    <mergeCell ref="AA5:AF5"/>
    <mergeCell ref="AG5:AM5"/>
    <mergeCell ref="AN5:AS5"/>
    <mergeCell ref="AT5:AV5"/>
    <mergeCell ref="A4:C4"/>
    <mergeCell ref="D4:E4"/>
    <mergeCell ref="F4:Z4"/>
    <mergeCell ref="AA4:AF4"/>
    <mergeCell ref="AG4:AM4"/>
    <mergeCell ref="A2:AV2"/>
    <mergeCell ref="A3:C3"/>
    <mergeCell ref="D3:E3"/>
    <mergeCell ref="F3:Z3"/>
    <mergeCell ref="AA3:AF3"/>
    <mergeCell ref="AG3:AM3"/>
    <mergeCell ref="AN3:AS3"/>
    <mergeCell ref="AT3:AV3"/>
    <mergeCell ref="AN4:AS4"/>
    <mergeCell ref="AT4:AV4"/>
  </mergeCells>
  <pageMargins left="0" right="0" top="0" bottom="0" header="0" footer="0"/>
  <pageSetup paperSize="9" orientation="portrait" r:id="rId1"/>
  <headerFooter>
    <oddHeader>&amp;R&amp;"Calibri"&amp;10&amp;K000000Interní / 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AZ70"/>
  <sheetViews>
    <sheetView workbookViewId="0">
      <selection activeCell="BB66" sqref="BB66"/>
    </sheetView>
  </sheetViews>
  <sheetFormatPr defaultRowHeight="14.4"/>
  <cols>
    <col min="1" max="1" width="0.109375" customWidth="1"/>
    <col min="2" max="2" width="2.109375" customWidth="1"/>
    <col min="3" max="3" width="3.109375" customWidth="1"/>
    <col min="4" max="4" width="0.109375" customWidth="1"/>
    <col min="5" max="5" width="5.33203125" customWidth="1"/>
    <col min="6" max="6" width="0.109375" customWidth="1"/>
    <col min="7" max="7" width="2.109375" customWidth="1"/>
    <col min="8" max="8" width="0.109375" customWidth="1"/>
    <col min="9" max="9" width="10" customWidth="1"/>
    <col min="10" max="10" width="2.33203125" customWidth="1"/>
    <col min="11" max="11" width="0.77734375" customWidth="1"/>
    <col min="12" max="12" width="0.109375" customWidth="1"/>
    <col min="13" max="13" width="1.33203125" customWidth="1"/>
    <col min="14" max="14" width="0.109375" customWidth="1"/>
    <col min="15" max="15" width="8.44140625" customWidth="1"/>
    <col min="16" max="16" width="0.6640625" customWidth="1"/>
    <col min="17" max="17" width="2.44140625" customWidth="1"/>
    <col min="18" max="18" width="0.109375" customWidth="1"/>
    <col min="19" max="19" width="1.44140625" customWidth="1"/>
    <col min="20" max="20" width="0.33203125" customWidth="1"/>
    <col min="21" max="21" width="1" customWidth="1"/>
    <col min="22" max="22" width="0.33203125" customWidth="1"/>
    <col min="23" max="24" width="1.6640625" customWidth="1"/>
    <col min="25" max="25" width="0.33203125" customWidth="1"/>
    <col min="26" max="26" width="0.44140625" customWidth="1"/>
    <col min="27" max="27" width="0.109375" customWidth="1"/>
    <col min="28" max="28" width="1.6640625" customWidth="1"/>
    <col min="29" max="29" width="3.44140625" customWidth="1"/>
    <col min="30" max="30" width="0.44140625" customWidth="1"/>
    <col min="31" max="31" width="0.109375" customWidth="1"/>
    <col min="32" max="32" width="5.77734375" customWidth="1"/>
    <col min="33" max="33" width="0.109375" customWidth="1"/>
    <col min="34" max="34" width="2.109375" customWidth="1"/>
    <col min="35" max="35" width="3" customWidth="1"/>
    <col min="36" max="36" width="2" customWidth="1"/>
    <col min="37" max="37" width="0.109375" customWidth="1"/>
    <col min="38" max="38" width="4.109375" customWidth="1"/>
    <col min="39" max="40" width="0.109375" customWidth="1"/>
    <col min="41" max="41" width="1.6640625" customWidth="1"/>
    <col min="42" max="42" width="2" customWidth="1"/>
    <col min="43" max="43" width="1.44140625" customWidth="1"/>
    <col min="44" max="44" width="0.6640625" customWidth="1"/>
    <col min="45" max="45" width="5.77734375" customWidth="1"/>
    <col min="46" max="46" width="0.109375" customWidth="1"/>
    <col min="47" max="47" width="5" customWidth="1"/>
    <col min="48" max="49" width="0.109375" customWidth="1"/>
    <col min="50" max="50" width="10.109375" customWidth="1"/>
    <col min="51" max="52" width="8.88671875" hidden="1" customWidth="1"/>
  </cols>
  <sheetData>
    <row r="1" spans="1:52" ht="25.8">
      <c r="E1" s="3" t="s">
        <v>130</v>
      </c>
    </row>
    <row r="2" spans="1:52" ht="19.95" customHeight="1">
      <c r="A2" s="39" t="s">
        <v>60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8"/>
      <c r="AX2" s="40"/>
      <c r="AY2" s="40"/>
      <c r="AZ2" s="41"/>
    </row>
    <row r="3" spans="1:52" ht="25.95" customHeight="1">
      <c r="A3" s="16" t="s">
        <v>0</v>
      </c>
      <c r="B3" s="16"/>
      <c r="C3" s="16"/>
      <c r="D3" s="16" t="s">
        <v>1</v>
      </c>
      <c r="E3" s="16"/>
      <c r="F3" s="16" t="s">
        <v>2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 t="s">
        <v>3</v>
      </c>
      <c r="AB3" s="16"/>
      <c r="AC3" s="16"/>
      <c r="AD3" s="16"/>
      <c r="AE3" s="16"/>
      <c r="AF3" s="16"/>
      <c r="AG3" s="16" t="s">
        <v>4</v>
      </c>
      <c r="AH3" s="16"/>
      <c r="AI3" s="16"/>
      <c r="AJ3" s="16"/>
      <c r="AK3" s="16"/>
      <c r="AL3" s="16"/>
      <c r="AM3" s="16"/>
      <c r="AN3" s="16" t="s">
        <v>5</v>
      </c>
      <c r="AO3" s="16"/>
      <c r="AP3" s="16"/>
      <c r="AQ3" s="16"/>
      <c r="AR3" s="16"/>
      <c r="AS3" s="16"/>
      <c r="AT3" s="16" t="s">
        <v>6</v>
      </c>
      <c r="AU3" s="16"/>
      <c r="AV3" s="16"/>
      <c r="AW3" s="6"/>
      <c r="AX3" s="26" t="s">
        <v>130</v>
      </c>
      <c r="AY3" s="26"/>
      <c r="AZ3" s="27"/>
    </row>
    <row r="4" spans="1:52" ht="15.6" customHeight="1">
      <c r="A4" s="16" t="s">
        <v>7</v>
      </c>
      <c r="B4" s="16"/>
      <c r="C4" s="16"/>
      <c r="D4" s="16" t="s">
        <v>8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 t="s">
        <v>9</v>
      </c>
      <c r="AB4" s="16"/>
      <c r="AC4" s="16"/>
      <c r="AD4" s="16"/>
      <c r="AE4" s="16"/>
      <c r="AF4" s="16"/>
      <c r="AG4" s="16" t="s">
        <v>10</v>
      </c>
      <c r="AH4" s="16"/>
      <c r="AI4" s="16"/>
      <c r="AJ4" s="16"/>
      <c r="AK4" s="16"/>
      <c r="AL4" s="16"/>
      <c r="AM4" s="16"/>
      <c r="AN4" s="16" t="s">
        <v>11</v>
      </c>
      <c r="AO4" s="16"/>
      <c r="AP4" s="16"/>
      <c r="AQ4" s="16"/>
      <c r="AR4" s="16"/>
      <c r="AS4" s="16"/>
      <c r="AT4" s="16"/>
      <c r="AU4" s="16"/>
      <c r="AV4" s="16"/>
      <c r="AW4" s="6"/>
      <c r="AX4" s="28"/>
      <c r="AY4" s="28"/>
      <c r="AZ4" s="29"/>
    </row>
    <row r="5" spans="1:52" ht="12" customHeight="1">
      <c r="A5" s="16" t="s">
        <v>61</v>
      </c>
      <c r="B5" s="16"/>
      <c r="C5" s="16"/>
      <c r="D5" s="16" t="s">
        <v>62</v>
      </c>
      <c r="E5" s="16"/>
      <c r="F5" s="18" t="s">
        <v>63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9">
        <v>1000</v>
      </c>
      <c r="AB5" s="19"/>
      <c r="AC5" s="19"/>
      <c r="AD5" s="19"/>
      <c r="AE5" s="19"/>
      <c r="AF5" s="19"/>
      <c r="AG5" s="19">
        <v>1500</v>
      </c>
      <c r="AH5" s="19"/>
      <c r="AI5" s="19"/>
      <c r="AJ5" s="19"/>
      <c r="AK5" s="19"/>
      <c r="AL5" s="19"/>
      <c r="AM5" s="19"/>
      <c r="AN5" s="19">
        <v>1500</v>
      </c>
      <c r="AO5" s="19"/>
      <c r="AP5" s="19"/>
      <c r="AQ5" s="19"/>
      <c r="AR5" s="19"/>
      <c r="AS5" s="19"/>
      <c r="AT5" s="19">
        <v>100</v>
      </c>
      <c r="AU5" s="19"/>
      <c r="AV5" s="19"/>
      <c r="AW5" s="6"/>
      <c r="AX5" s="11">
        <v>1500</v>
      </c>
      <c r="AY5" s="10"/>
      <c r="AZ5" s="10"/>
    </row>
    <row r="6" spans="1:52" ht="12" customHeight="1">
      <c r="A6" s="21" t="s">
        <v>61</v>
      </c>
      <c r="B6" s="21"/>
      <c r="C6" s="21"/>
      <c r="D6" s="21" t="s">
        <v>40</v>
      </c>
      <c r="E6" s="21"/>
      <c r="F6" s="22" t="s">
        <v>64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3">
        <v>1000</v>
      </c>
      <c r="AB6" s="23"/>
      <c r="AC6" s="23"/>
      <c r="AD6" s="23"/>
      <c r="AE6" s="23"/>
      <c r="AF6" s="23"/>
      <c r="AG6" s="23">
        <v>1500</v>
      </c>
      <c r="AH6" s="23"/>
      <c r="AI6" s="23"/>
      <c r="AJ6" s="23"/>
      <c r="AK6" s="23"/>
      <c r="AL6" s="23"/>
      <c r="AM6" s="23"/>
      <c r="AN6" s="23">
        <v>1500</v>
      </c>
      <c r="AO6" s="23"/>
      <c r="AP6" s="23"/>
      <c r="AQ6" s="23"/>
      <c r="AR6" s="23"/>
      <c r="AS6" s="23"/>
      <c r="AT6" s="23">
        <v>100</v>
      </c>
      <c r="AU6" s="23"/>
      <c r="AV6" s="23"/>
      <c r="AW6" s="6"/>
      <c r="AX6" s="12">
        <f>SUM(AX5)</f>
        <v>1500</v>
      </c>
      <c r="AY6" s="10"/>
      <c r="AZ6" s="10"/>
    </row>
    <row r="7" spans="1:52" ht="12" customHeight="1">
      <c r="A7" s="16" t="s">
        <v>65</v>
      </c>
      <c r="B7" s="16"/>
      <c r="C7" s="16"/>
      <c r="D7" s="16" t="s">
        <v>66</v>
      </c>
      <c r="E7" s="16"/>
      <c r="F7" s="18" t="s">
        <v>67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9">
        <v>2000</v>
      </c>
      <c r="AB7" s="19"/>
      <c r="AC7" s="19"/>
      <c r="AD7" s="19"/>
      <c r="AE7" s="19"/>
      <c r="AF7" s="19"/>
      <c r="AG7" s="19">
        <v>2000</v>
      </c>
      <c r="AH7" s="19"/>
      <c r="AI7" s="19"/>
      <c r="AJ7" s="19"/>
      <c r="AK7" s="19"/>
      <c r="AL7" s="19"/>
      <c r="AM7" s="19"/>
      <c r="AN7" s="19">
        <v>0</v>
      </c>
      <c r="AO7" s="19"/>
      <c r="AP7" s="19"/>
      <c r="AQ7" s="19"/>
      <c r="AR7" s="19"/>
      <c r="AS7" s="19"/>
      <c r="AT7" s="19">
        <v>0</v>
      </c>
      <c r="AU7" s="19"/>
      <c r="AV7" s="19"/>
      <c r="AW7" s="6"/>
      <c r="AX7" s="11">
        <v>2000</v>
      </c>
      <c r="AY7" s="10"/>
      <c r="AZ7" s="10"/>
    </row>
    <row r="8" spans="1:52" ht="12" customHeight="1">
      <c r="A8" s="16" t="s">
        <v>65</v>
      </c>
      <c r="B8" s="16"/>
      <c r="C8" s="16"/>
      <c r="D8" s="16" t="s">
        <v>68</v>
      </c>
      <c r="E8" s="16"/>
      <c r="F8" s="18" t="s">
        <v>69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9">
        <v>5000</v>
      </c>
      <c r="AB8" s="19"/>
      <c r="AC8" s="19"/>
      <c r="AD8" s="19"/>
      <c r="AE8" s="19"/>
      <c r="AF8" s="19"/>
      <c r="AG8" s="19">
        <v>5000</v>
      </c>
      <c r="AH8" s="19"/>
      <c r="AI8" s="19"/>
      <c r="AJ8" s="19"/>
      <c r="AK8" s="19"/>
      <c r="AL8" s="19"/>
      <c r="AM8" s="19"/>
      <c r="AN8" s="19">
        <v>0</v>
      </c>
      <c r="AO8" s="19"/>
      <c r="AP8" s="19"/>
      <c r="AQ8" s="19"/>
      <c r="AR8" s="19"/>
      <c r="AS8" s="19"/>
      <c r="AT8" s="19">
        <v>0</v>
      </c>
      <c r="AU8" s="19"/>
      <c r="AV8" s="19"/>
      <c r="AW8" s="6"/>
      <c r="AX8" s="11">
        <v>5000</v>
      </c>
      <c r="AY8" s="10"/>
      <c r="AZ8" s="10"/>
    </row>
    <row r="9" spans="1:52" ht="12" customHeight="1">
      <c r="A9" s="21" t="s">
        <v>65</v>
      </c>
      <c r="B9" s="21"/>
      <c r="C9" s="21"/>
      <c r="D9" s="21" t="s">
        <v>40</v>
      </c>
      <c r="E9" s="21"/>
      <c r="F9" s="22" t="s">
        <v>70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3">
        <v>7000</v>
      </c>
      <c r="AB9" s="23"/>
      <c r="AC9" s="23"/>
      <c r="AD9" s="23"/>
      <c r="AE9" s="23"/>
      <c r="AF9" s="23"/>
      <c r="AG9" s="23">
        <v>7000</v>
      </c>
      <c r="AH9" s="23"/>
      <c r="AI9" s="23"/>
      <c r="AJ9" s="23"/>
      <c r="AK9" s="23"/>
      <c r="AL9" s="23"/>
      <c r="AM9" s="23"/>
      <c r="AN9" s="23">
        <v>0</v>
      </c>
      <c r="AO9" s="23"/>
      <c r="AP9" s="23"/>
      <c r="AQ9" s="23"/>
      <c r="AR9" s="23"/>
      <c r="AS9" s="23"/>
      <c r="AT9" s="23">
        <v>0</v>
      </c>
      <c r="AU9" s="23"/>
      <c r="AV9" s="23"/>
      <c r="AW9" s="6"/>
      <c r="AX9" s="12">
        <f>SUM(AX7:AX8)</f>
        <v>7000</v>
      </c>
      <c r="AY9" s="10"/>
      <c r="AZ9" s="10"/>
    </row>
    <row r="10" spans="1:52" ht="12" customHeight="1">
      <c r="A10" s="16" t="s">
        <v>42</v>
      </c>
      <c r="B10" s="16"/>
      <c r="C10" s="16"/>
      <c r="D10" s="16" t="s">
        <v>66</v>
      </c>
      <c r="E10" s="16"/>
      <c r="F10" s="18" t="s">
        <v>67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9">
        <v>5000</v>
      </c>
      <c r="AB10" s="19"/>
      <c r="AC10" s="19"/>
      <c r="AD10" s="19"/>
      <c r="AE10" s="19"/>
      <c r="AF10" s="19"/>
      <c r="AG10" s="19">
        <v>5000</v>
      </c>
      <c r="AH10" s="19"/>
      <c r="AI10" s="19"/>
      <c r="AJ10" s="19"/>
      <c r="AK10" s="19"/>
      <c r="AL10" s="19"/>
      <c r="AM10" s="19"/>
      <c r="AN10" s="19">
        <v>4035</v>
      </c>
      <c r="AO10" s="19"/>
      <c r="AP10" s="19"/>
      <c r="AQ10" s="19"/>
      <c r="AR10" s="19"/>
      <c r="AS10" s="19"/>
      <c r="AT10" s="19">
        <v>80.7</v>
      </c>
      <c r="AU10" s="19"/>
      <c r="AV10" s="19"/>
      <c r="AW10" s="6"/>
      <c r="AX10" s="11">
        <v>6000</v>
      </c>
      <c r="AY10" s="10"/>
      <c r="AZ10" s="10"/>
    </row>
    <row r="11" spans="1:52" ht="12" customHeight="1">
      <c r="A11" s="16" t="s">
        <v>42</v>
      </c>
      <c r="B11" s="16"/>
      <c r="C11" s="16"/>
      <c r="D11" s="16" t="s">
        <v>71</v>
      </c>
      <c r="E11" s="16"/>
      <c r="F11" s="18" t="s">
        <v>72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9">
        <v>5000</v>
      </c>
      <c r="AB11" s="19"/>
      <c r="AC11" s="19"/>
      <c r="AD11" s="19"/>
      <c r="AE11" s="19"/>
      <c r="AF11" s="19"/>
      <c r="AG11" s="19">
        <v>5000</v>
      </c>
      <c r="AH11" s="19"/>
      <c r="AI11" s="19"/>
      <c r="AJ11" s="19"/>
      <c r="AK11" s="19"/>
      <c r="AL11" s="19"/>
      <c r="AM11" s="19"/>
      <c r="AN11" s="19">
        <v>2700</v>
      </c>
      <c r="AO11" s="19"/>
      <c r="AP11" s="19"/>
      <c r="AQ11" s="19"/>
      <c r="AR11" s="19"/>
      <c r="AS11" s="19"/>
      <c r="AT11" s="19">
        <v>54</v>
      </c>
      <c r="AU11" s="19"/>
      <c r="AV11" s="19"/>
      <c r="AW11" s="6"/>
      <c r="AX11" s="11">
        <v>5000</v>
      </c>
      <c r="AY11" s="10"/>
      <c r="AZ11" s="10"/>
    </row>
    <row r="12" spans="1:52" ht="12" customHeight="1">
      <c r="A12" s="16" t="s">
        <v>42</v>
      </c>
      <c r="B12" s="16"/>
      <c r="C12" s="16"/>
      <c r="D12" s="16" t="s">
        <v>73</v>
      </c>
      <c r="E12" s="16"/>
      <c r="F12" s="18" t="s">
        <v>74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9">
        <v>35000</v>
      </c>
      <c r="AB12" s="19"/>
      <c r="AC12" s="19"/>
      <c r="AD12" s="19"/>
      <c r="AE12" s="19"/>
      <c r="AF12" s="19"/>
      <c r="AG12" s="19">
        <v>35000</v>
      </c>
      <c r="AH12" s="19"/>
      <c r="AI12" s="19"/>
      <c r="AJ12" s="19"/>
      <c r="AK12" s="19"/>
      <c r="AL12" s="19"/>
      <c r="AM12" s="19"/>
      <c r="AN12" s="19">
        <v>18538</v>
      </c>
      <c r="AO12" s="19"/>
      <c r="AP12" s="19"/>
      <c r="AQ12" s="19"/>
      <c r="AR12" s="19"/>
      <c r="AS12" s="19"/>
      <c r="AT12" s="19">
        <v>52.97</v>
      </c>
      <c r="AU12" s="19"/>
      <c r="AV12" s="19"/>
      <c r="AW12" s="6"/>
      <c r="AX12" s="11">
        <v>35000</v>
      </c>
      <c r="AY12" s="10"/>
      <c r="AZ12" s="10"/>
    </row>
    <row r="13" spans="1:52" ht="12" customHeight="1">
      <c r="A13" s="16" t="s">
        <v>42</v>
      </c>
      <c r="B13" s="16"/>
      <c r="C13" s="16"/>
      <c r="D13" s="16" t="s">
        <v>75</v>
      </c>
      <c r="E13" s="16"/>
      <c r="F13" s="18" t="s">
        <v>76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9">
        <v>10000</v>
      </c>
      <c r="AB13" s="19"/>
      <c r="AC13" s="19"/>
      <c r="AD13" s="19"/>
      <c r="AE13" s="19"/>
      <c r="AF13" s="19"/>
      <c r="AG13" s="19">
        <v>10000</v>
      </c>
      <c r="AH13" s="19"/>
      <c r="AI13" s="19"/>
      <c r="AJ13" s="19"/>
      <c r="AK13" s="19"/>
      <c r="AL13" s="19"/>
      <c r="AM13" s="19"/>
      <c r="AN13" s="19">
        <v>8800</v>
      </c>
      <c r="AO13" s="19"/>
      <c r="AP13" s="19"/>
      <c r="AQ13" s="19"/>
      <c r="AR13" s="19"/>
      <c r="AS13" s="19"/>
      <c r="AT13" s="19">
        <v>88</v>
      </c>
      <c r="AU13" s="19"/>
      <c r="AV13" s="19"/>
      <c r="AW13" s="6"/>
      <c r="AX13" s="11">
        <v>12000</v>
      </c>
      <c r="AY13" s="10"/>
      <c r="AZ13" s="10"/>
    </row>
    <row r="14" spans="1:52" ht="24" customHeight="1">
      <c r="A14" s="21" t="s">
        <v>42</v>
      </c>
      <c r="B14" s="21"/>
      <c r="C14" s="21"/>
      <c r="D14" s="21" t="s">
        <v>40</v>
      </c>
      <c r="E14" s="21"/>
      <c r="F14" s="22" t="s">
        <v>45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3">
        <v>55000</v>
      </c>
      <c r="AB14" s="23"/>
      <c r="AC14" s="23"/>
      <c r="AD14" s="23"/>
      <c r="AE14" s="23"/>
      <c r="AF14" s="23"/>
      <c r="AG14" s="23">
        <v>55000</v>
      </c>
      <c r="AH14" s="23"/>
      <c r="AI14" s="23"/>
      <c r="AJ14" s="23"/>
      <c r="AK14" s="23"/>
      <c r="AL14" s="23"/>
      <c r="AM14" s="23"/>
      <c r="AN14" s="23">
        <v>34073</v>
      </c>
      <c r="AO14" s="23"/>
      <c r="AP14" s="23"/>
      <c r="AQ14" s="23"/>
      <c r="AR14" s="23"/>
      <c r="AS14" s="23"/>
      <c r="AT14" s="23">
        <v>61.950910091400146</v>
      </c>
      <c r="AU14" s="23"/>
      <c r="AV14" s="23"/>
      <c r="AW14" s="6"/>
      <c r="AX14" s="12">
        <f>SUM(AX10:AX13)</f>
        <v>58000</v>
      </c>
      <c r="AY14" s="10"/>
      <c r="AZ14" s="10"/>
    </row>
    <row r="15" spans="1:52" ht="12" customHeight="1">
      <c r="A15" s="16" t="s">
        <v>77</v>
      </c>
      <c r="B15" s="16"/>
      <c r="C15" s="16"/>
      <c r="D15" s="16" t="s">
        <v>78</v>
      </c>
      <c r="E15" s="16"/>
      <c r="F15" s="18" t="s">
        <v>79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9">
        <v>22000</v>
      </c>
      <c r="AB15" s="19"/>
      <c r="AC15" s="19"/>
      <c r="AD15" s="19"/>
      <c r="AE15" s="19"/>
      <c r="AF15" s="19"/>
      <c r="AG15" s="19">
        <v>25000</v>
      </c>
      <c r="AH15" s="19"/>
      <c r="AI15" s="19"/>
      <c r="AJ15" s="19"/>
      <c r="AK15" s="19"/>
      <c r="AL15" s="19"/>
      <c r="AM15" s="19"/>
      <c r="AN15" s="19">
        <v>23010</v>
      </c>
      <c r="AO15" s="19"/>
      <c r="AP15" s="19"/>
      <c r="AQ15" s="19"/>
      <c r="AR15" s="19"/>
      <c r="AS15" s="19"/>
      <c r="AT15" s="19">
        <v>92.04</v>
      </c>
      <c r="AU15" s="19"/>
      <c r="AV15" s="19"/>
      <c r="AW15" s="6"/>
      <c r="AX15" s="11">
        <v>45000</v>
      </c>
      <c r="AY15" s="10"/>
      <c r="AZ15" s="10"/>
    </row>
    <row r="16" spans="1:52" ht="12" customHeight="1">
      <c r="A16" s="16" t="s">
        <v>77</v>
      </c>
      <c r="B16" s="16"/>
      <c r="C16" s="16"/>
      <c r="D16" s="16" t="s">
        <v>71</v>
      </c>
      <c r="E16" s="16"/>
      <c r="F16" s="18" t="s">
        <v>72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9">
        <v>5000</v>
      </c>
      <c r="AB16" s="19"/>
      <c r="AC16" s="19"/>
      <c r="AD16" s="19"/>
      <c r="AE16" s="19"/>
      <c r="AF16" s="19"/>
      <c r="AG16" s="19">
        <v>5000</v>
      </c>
      <c r="AH16" s="19"/>
      <c r="AI16" s="19"/>
      <c r="AJ16" s="19"/>
      <c r="AK16" s="19"/>
      <c r="AL16" s="19"/>
      <c r="AM16" s="19"/>
      <c r="AN16" s="19">
        <v>0</v>
      </c>
      <c r="AO16" s="19"/>
      <c r="AP16" s="19"/>
      <c r="AQ16" s="19"/>
      <c r="AR16" s="19"/>
      <c r="AS16" s="19"/>
      <c r="AT16" s="19">
        <v>0</v>
      </c>
      <c r="AU16" s="19"/>
      <c r="AV16" s="19"/>
      <c r="AW16" s="6"/>
      <c r="AX16" s="11">
        <v>0</v>
      </c>
      <c r="AY16" s="10"/>
      <c r="AZ16" s="10"/>
    </row>
    <row r="17" spans="1:52" ht="12" customHeight="1">
      <c r="A17" s="16" t="s">
        <v>77</v>
      </c>
      <c r="B17" s="16"/>
      <c r="C17" s="16"/>
      <c r="D17" s="16" t="s">
        <v>68</v>
      </c>
      <c r="E17" s="16"/>
      <c r="F17" s="18" t="s">
        <v>69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9">
        <v>15000</v>
      </c>
      <c r="AB17" s="19"/>
      <c r="AC17" s="19"/>
      <c r="AD17" s="19"/>
      <c r="AE17" s="19"/>
      <c r="AF17" s="19"/>
      <c r="AG17" s="19">
        <v>15000</v>
      </c>
      <c r="AH17" s="19"/>
      <c r="AI17" s="19"/>
      <c r="AJ17" s="19"/>
      <c r="AK17" s="19"/>
      <c r="AL17" s="19"/>
      <c r="AM17" s="19"/>
      <c r="AN17" s="19">
        <v>9781</v>
      </c>
      <c r="AO17" s="19"/>
      <c r="AP17" s="19"/>
      <c r="AQ17" s="19"/>
      <c r="AR17" s="19"/>
      <c r="AS17" s="19"/>
      <c r="AT17" s="19">
        <v>65.209999999999994</v>
      </c>
      <c r="AU17" s="19"/>
      <c r="AV17" s="19"/>
      <c r="AW17" s="6"/>
      <c r="AX17" s="11">
        <v>15000</v>
      </c>
      <c r="AY17" s="10"/>
      <c r="AZ17" s="10"/>
    </row>
    <row r="18" spans="1:52" ht="12" customHeight="1">
      <c r="A18" s="21" t="s">
        <v>77</v>
      </c>
      <c r="B18" s="21"/>
      <c r="C18" s="21"/>
      <c r="D18" s="21" t="s">
        <v>40</v>
      </c>
      <c r="E18" s="21"/>
      <c r="F18" s="22" t="s">
        <v>80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3">
        <v>42000</v>
      </c>
      <c r="AB18" s="23"/>
      <c r="AC18" s="23"/>
      <c r="AD18" s="23"/>
      <c r="AE18" s="23"/>
      <c r="AF18" s="23"/>
      <c r="AG18" s="23">
        <v>45000</v>
      </c>
      <c r="AH18" s="23"/>
      <c r="AI18" s="23"/>
      <c r="AJ18" s="23"/>
      <c r="AK18" s="23"/>
      <c r="AL18" s="23"/>
      <c r="AM18" s="23"/>
      <c r="AN18" s="23">
        <v>32791</v>
      </c>
      <c r="AO18" s="23"/>
      <c r="AP18" s="23"/>
      <c r="AQ18" s="23"/>
      <c r="AR18" s="23"/>
      <c r="AS18" s="23"/>
      <c r="AT18" s="23">
        <v>72.868889570236206</v>
      </c>
      <c r="AU18" s="23"/>
      <c r="AV18" s="23"/>
      <c r="AW18" s="6"/>
      <c r="AX18" s="12">
        <f>SUM(AX15:AX17)</f>
        <v>60000</v>
      </c>
      <c r="AY18" s="10"/>
      <c r="AZ18" s="10"/>
    </row>
    <row r="19" spans="1:52" ht="12" customHeight="1">
      <c r="A19" s="16" t="s">
        <v>46</v>
      </c>
      <c r="B19" s="16"/>
      <c r="C19" s="16"/>
      <c r="D19" s="16" t="s">
        <v>66</v>
      </c>
      <c r="E19" s="16"/>
      <c r="F19" s="18" t="s">
        <v>67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9">
        <v>1000</v>
      </c>
      <c r="AB19" s="19"/>
      <c r="AC19" s="19"/>
      <c r="AD19" s="19"/>
      <c r="AE19" s="19"/>
      <c r="AF19" s="19"/>
      <c r="AG19" s="19">
        <v>1000</v>
      </c>
      <c r="AH19" s="19"/>
      <c r="AI19" s="19"/>
      <c r="AJ19" s="19"/>
      <c r="AK19" s="19"/>
      <c r="AL19" s="19"/>
      <c r="AM19" s="19"/>
      <c r="AN19" s="19">
        <v>0</v>
      </c>
      <c r="AO19" s="19"/>
      <c r="AP19" s="19"/>
      <c r="AQ19" s="19"/>
      <c r="AR19" s="19"/>
      <c r="AS19" s="19"/>
      <c r="AT19" s="19">
        <v>0</v>
      </c>
      <c r="AU19" s="19"/>
      <c r="AV19" s="19"/>
      <c r="AW19" s="6"/>
      <c r="AX19" s="11">
        <v>1000</v>
      </c>
      <c r="AY19" s="10"/>
      <c r="AZ19" s="10"/>
    </row>
    <row r="20" spans="1:52" ht="12" customHeight="1">
      <c r="A20" s="16" t="s">
        <v>46</v>
      </c>
      <c r="B20" s="16"/>
      <c r="C20" s="16"/>
      <c r="D20" s="16" t="s">
        <v>71</v>
      </c>
      <c r="E20" s="16"/>
      <c r="F20" s="18" t="s">
        <v>72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9">
        <v>50000</v>
      </c>
      <c r="AB20" s="19"/>
      <c r="AC20" s="19"/>
      <c r="AD20" s="19"/>
      <c r="AE20" s="19"/>
      <c r="AF20" s="19"/>
      <c r="AG20" s="19">
        <v>50000</v>
      </c>
      <c r="AH20" s="19"/>
      <c r="AI20" s="19"/>
      <c r="AJ20" s="19"/>
      <c r="AK20" s="19"/>
      <c r="AL20" s="19"/>
      <c r="AM20" s="19"/>
      <c r="AN20" s="19">
        <v>8911</v>
      </c>
      <c r="AO20" s="19"/>
      <c r="AP20" s="19"/>
      <c r="AQ20" s="19"/>
      <c r="AR20" s="19"/>
      <c r="AS20" s="19"/>
      <c r="AT20" s="19">
        <v>17.82</v>
      </c>
      <c r="AU20" s="19"/>
      <c r="AV20" s="19"/>
      <c r="AW20" s="6"/>
      <c r="AX20" s="11">
        <v>25000</v>
      </c>
      <c r="AY20" s="10"/>
      <c r="AZ20" s="10"/>
    </row>
    <row r="21" spans="1:52" ht="12" customHeight="1">
      <c r="A21" s="21" t="s">
        <v>46</v>
      </c>
      <c r="B21" s="21"/>
      <c r="C21" s="21"/>
      <c r="D21" s="21" t="s">
        <v>40</v>
      </c>
      <c r="E21" s="21"/>
      <c r="F21" s="22" t="s">
        <v>49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3">
        <v>51000</v>
      </c>
      <c r="AB21" s="23"/>
      <c r="AC21" s="23"/>
      <c r="AD21" s="23"/>
      <c r="AE21" s="23"/>
      <c r="AF21" s="23"/>
      <c r="AG21" s="23">
        <v>51000</v>
      </c>
      <c r="AH21" s="23"/>
      <c r="AI21" s="23"/>
      <c r="AJ21" s="23"/>
      <c r="AK21" s="23"/>
      <c r="AL21" s="23"/>
      <c r="AM21" s="23"/>
      <c r="AN21" s="23">
        <v>8911</v>
      </c>
      <c r="AO21" s="23"/>
      <c r="AP21" s="23"/>
      <c r="AQ21" s="23"/>
      <c r="AR21" s="23"/>
      <c r="AS21" s="23"/>
      <c r="AT21" s="23">
        <v>17.47254878282547</v>
      </c>
      <c r="AU21" s="23"/>
      <c r="AV21" s="23"/>
      <c r="AW21" s="6"/>
      <c r="AX21" s="12">
        <f>SUM(AX19:AX20)</f>
        <v>26000</v>
      </c>
      <c r="AY21" s="10"/>
      <c r="AZ21" s="10"/>
    </row>
    <row r="22" spans="1:52" ht="12" customHeight="1">
      <c r="A22" s="16" t="s">
        <v>50</v>
      </c>
      <c r="B22" s="16"/>
      <c r="C22" s="16"/>
      <c r="D22" s="16" t="s">
        <v>81</v>
      </c>
      <c r="E22" s="16"/>
      <c r="F22" s="18" t="s">
        <v>82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9">
        <v>0</v>
      </c>
      <c r="AB22" s="19"/>
      <c r="AC22" s="19"/>
      <c r="AD22" s="19"/>
      <c r="AE22" s="19"/>
      <c r="AF22" s="19"/>
      <c r="AG22" s="19">
        <v>2640</v>
      </c>
      <c r="AH22" s="19"/>
      <c r="AI22" s="19"/>
      <c r="AJ22" s="19"/>
      <c r="AK22" s="19"/>
      <c r="AL22" s="19"/>
      <c r="AM22" s="19"/>
      <c r="AN22" s="19">
        <v>0</v>
      </c>
      <c r="AO22" s="19"/>
      <c r="AP22" s="19"/>
      <c r="AQ22" s="19"/>
      <c r="AR22" s="19"/>
      <c r="AS22" s="19"/>
      <c r="AT22" s="19">
        <v>0</v>
      </c>
      <c r="AU22" s="19"/>
      <c r="AV22" s="19"/>
      <c r="AW22" s="6"/>
      <c r="AX22" s="11">
        <v>12000</v>
      </c>
      <c r="AY22" s="10"/>
      <c r="AZ22" s="10"/>
    </row>
    <row r="23" spans="1:52" ht="12" customHeight="1">
      <c r="A23" s="16" t="s">
        <v>50</v>
      </c>
      <c r="B23" s="16"/>
      <c r="C23" s="16"/>
      <c r="D23" s="16" t="s">
        <v>71</v>
      </c>
      <c r="E23" s="16"/>
      <c r="F23" s="18" t="s">
        <v>72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9">
        <v>130000</v>
      </c>
      <c r="AB23" s="19"/>
      <c r="AC23" s="19"/>
      <c r="AD23" s="19"/>
      <c r="AE23" s="19"/>
      <c r="AF23" s="19"/>
      <c r="AG23" s="19">
        <v>130000</v>
      </c>
      <c r="AH23" s="19"/>
      <c r="AI23" s="19"/>
      <c r="AJ23" s="19"/>
      <c r="AK23" s="19"/>
      <c r="AL23" s="19"/>
      <c r="AM23" s="19"/>
      <c r="AN23" s="19">
        <v>111031.7</v>
      </c>
      <c r="AO23" s="19"/>
      <c r="AP23" s="19"/>
      <c r="AQ23" s="19"/>
      <c r="AR23" s="19"/>
      <c r="AS23" s="19"/>
      <c r="AT23" s="19">
        <v>85.41</v>
      </c>
      <c r="AU23" s="19"/>
      <c r="AV23" s="19"/>
      <c r="AW23" s="6"/>
      <c r="AX23" s="11">
        <v>140000</v>
      </c>
      <c r="AY23" s="10"/>
      <c r="AZ23" s="10"/>
    </row>
    <row r="24" spans="1:52" ht="12" customHeight="1">
      <c r="A24" s="16" t="s">
        <v>50</v>
      </c>
      <c r="B24" s="16"/>
      <c r="C24" s="16"/>
      <c r="D24" s="16" t="s">
        <v>83</v>
      </c>
      <c r="E24" s="16"/>
      <c r="F24" s="18" t="s">
        <v>84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9">
        <v>1000</v>
      </c>
      <c r="AB24" s="19"/>
      <c r="AC24" s="19"/>
      <c r="AD24" s="19"/>
      <c r="AE24" s="19"/>
      <c r="AF24" s="19"/>
      <c r="AG24" s="19">
        <v>2625</v>
      </c>
      <c r="AH24" s="19"/>
      <c r="AI24" s="19"/>
      <c r="AJ24" s="19"/>
      <c r="AK24" s="19"/>
      <c r="AL24" s="19"/>
      <c r="AM24" s="19"/>
      <c r="AN24" s="19">
        <v>1625</v>
      </c>
      <c r="AO24" s="19"/>
      <c r="AP24" s="19"/>
      <c r="AQ24" s="19"/>
      <c r="AR24" s="19"/>
      <c r="AS24" s="19"/>
      <c r="AT24" s="19">
        <v>61.9</v>
      </c>
      <c r="AU24" s="19"/>
      <c r="AV24" s="19"/>
      <c r="AW24" s="6"/>
      <c r="AX24" s="11">
        <v>2000</v>
      </c>
      <c r="AY24" s="10"/>
      <c r="AZ24" s="10"/>
    </row>
    <row r="25" spans="1:52" ht="12" customHeight="1">
      <c r="A25" s="21" t="s">
        <v>50</v>
      </c>
      <c r="B25" s="21"/>
      <c r="C25" s="21"/>
      <c r="D25" s="21" t="s">
        <v>40</v>
      </c>
      <c r="E25" s="21"/>
      <c r="F25" s="22" t="s">
        <v>53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3">
        <v>131000</v>
      </c>
      <c r="AB25" s="23"/>
      <c r="AC25" s="23"/>
      <c r="AD25" s="23"/>
      <c r="AE25" s="23"/>
      <c r="AF25" s="23"/>
      <c r="AG25" s="23">
        <v>135265</v>
      </c>
      <c r="AH25" s="23"/>
      <c r="AI25" s="23"/>
      <c r="AJ25" s="23"/>
      <c r="AK25" s="23"/>
      <c r="AL25" s="23"/>
      <c r="AM25" s="23"/>
      <c r="AN25" s="23">
        <v>112656.7</v>
      </c>
      <c r="AO25" s="23"/>
      <c r="AP25" s="23"/>
      <c r="AQ25" s="23"/>
      <c r="AR25" s="23"/>
      <c r="AS25" s="23"/>
      <c r="AT25" s="23">
        <v>83.285921812057495</v>
      </c>
      <c r="AU25" s="23"/>
      <c r="AV25" s="23"/>
      <c r="AW25" s="6"/>
      <c r="AX25" s="12">
        <f>SUM(AX22:AX24)</f>
        <v>154000</v>
      </c>
      <c r="AY25" s="10"/>
      <c r="AZ25" s="10"/>
    </row>
    <row r="26" spans="1:52" ht="12" customHeight="1">
      <c r="A26" s="16" t="s">
        <v>85</v>
      </c>
      <c r="B26" s="16"/>
      <c r="C26" s="16"/>
      <c r="D26" s="16" t="s">
        <v>86</v>
      </c>
      <c r="E26" s="16"/>
      <c r="F26" s="18" t="s">
        <v>87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9">
        <v>6000</v>
      </c>
      <c r="AB26" s="19"/>
      <c r="AC26" s="19"/>
      <c r="AD26" s="19"/>
      <c r="AE26" s="19"/>
      <c r="AF26" s="19"/>
      <c r="AG26" s="19">
        <v>6000</v>
      </c>
      <c r="AH26" s="19"/>
      <c r="AI26" s="19"/>
      <c r="AJ26" s="19"/>
      <c r="AK26" s="19"/>
      <c r="AL26" s="19"/>
      <c r="AM26" s="19"/>
      <c r="AN26" s="19">
        <v>2640</v>
      </c>
      <c r="AO26" s="19"/>
      <c r="AP26" s="19"/>
      <c r="AQ26" s="19"/>
      <c r="AR26" s="19"/>
      <c r="AS26" s="19"/>
      <c r="AT26" s="19">
        <v>44</v>
      </c>
      <c r="AU26" s="19"/>
      <c r="AV26" s="19"/>
      <c r="AW26" s="6"/>
      <c r="AX26" s="11">
        <v>6000</v>
      </c>
      <c r="AY26" s="10"/>
      <c r="AZ26" s="10"/>
    </row>
    <row r="27" spans="1:52" ht="12" customHeight="1">
      <c r="A27" s="16" t="s">
        <v>85</v>
      </c>
      <c r="B27" s="16"/>
      <c r="C27" s="16"/>
      <c r="D27" s="16" t="s">
        <v>66</v>
      </c>
      <c r="E27" s="16"/>
      <c r="F27" s="18" t="s">
        <v>67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9">
        <v>1500</v>
      </c>
      <c r="AB27" s="19"/>
      <c r="AC27" s="19"/>
      <c r="AD27" s="19"/>
      <c r="AE27" s="19"/>
      <c r="AF27" s="19"/>
      <c r="AG27" s="19">
        <v>1500</v>
      </c>
      <c r="AH27" s="19"/>
      <c r="AI27" s="19"/>
      <c r="AJ27" s="19"/>
      <c r="AK27" s="19"/>
      <c r="AL27" s="19"/>
      <c r="AM27" s="19"/>
      <c r="AN27" s="19">
        <v>646</v>
      </c>
      <c r="AO27" s="19"/>
      <c r="AP27" s="19"/>
      <c r="AQ27" s="19"/>
      <c r="AR27" s="19"/>
      <c r="AS27" s="19"/>
      <c r="AT27" s="19">
        <v>43.07</v>
      </c>
      <c r="AU27" s="19"/>
      <c r="AV27" s="19"/>
      <c r="AW27" s="6"/>
      <c r="AX27" s="11">
        <v>1500</v>
      </c>
      <c r="AY27" s="10"/>
      <c r="AZ27" s="10"/>
    </row>
    <row r="28" spans="1:52" ht="12" customHeight="1">
      <c r="A28" s="16" t="s">
        <v>85</v>
      </c>
      <c r="B28" s="16"/>
      <c r="C28" s="16"/>
      <c r="D28" s="16" t="s">
        <v>88</v>
      </c>
      <c r="E28" s="16"/>
      <c r="F28" s="18" t="s">
        <v>89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9">
        <v>1000</v>
      </c>
      <c r="AB28" s="19"/>
      <c r="AC28" s="19"/>
      <c r="AD28" s="19"/>
      <c r="AE28" s="19"/>
      <c r="AF28" s="19"/>
      <c r="AG28" s="19">
        <v>2500</v>
      </c>
      <c r="AH28" s="19"/>
      <c r="AI28" s="19"/>
      <c r="AJ28" s="19"/>
      <c r="AK28" s="19"/>
      <c r="AL28" s="19"/>
      <c r="AM28" s="19"/>
      <c r="AN28" s="19">
        <v>1350</v>
      </c>
      <c r="AO28" s="19"/>
      <c r="AP28" s="19"/>
      <c r="AQ28" s="19"/>
      <c r="AR28" s="19"/>
      <c r="AS28" s="19"/>
      <c r="AT28" s="19">
        <v>54</v>
      </c>
      <c r="AU28" s="19"/>
      <c r="AV28" s="19"/>
      <c r="AW28" s="6"/>
      <c r="AX28" s="11">
        <v>2500</v>
      </c>
      <c r="AY28" s="10"/>
      <c r="AZ28" s="10"/>
    </row>
    <row r="29" spans="1:52" ht="12" customHeight="1">
      <c r="A29" s="16" t="s">
        <v>85</v>
      </c>
      <c r="B29" s="16"/>
      <c r="C29" s="16"/>
      <c r="D29" s="16" t="s">
        <v>71</v>
      </c>
      <c r="E29" s="16"/>
      <c r="F29" s="18" t="s">
        <v>72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9">
        <v>10000</v>
      </c>
      <c r="AB29" s="19"/>
      <c r="AC29" s="19"/>
      <c r="AD29" s="19"/>
      <c r="AE29" s="19"/>
      <c r="AF29" s="19"/>
      <c r="AG29" s="19">
        <v>20000</v>
      </c>
      <c r="AH29" s="19"/>
      <c r="AI29" s="19"/>
      <c r="AJ29" s="19"/>
      <c r="AK29" s="19"/>
      <c r="AL29" s="19"/>
      <c r="AM29" s="19"/>
      <c r="AN29" s="19">
        <v>14374.8</v>
      </c>
      <c r="AO29" s="19"/>
      <c r="AP29" s="19"/>
      <c r="AQ29" s="19"/>
      <c r="AR29" s="19"/>
      <c r="AS29" s="19"/>
      <c r="AT29" s="19">
        <v>71.87</v>
      </c>
      <c r="AU29" s="19"/>
      <c r="AV29" s="19"/>
      <c r="AW29" s="6"/>
      <c r="AX29" s="11">
        <v>20000</v>
      </c>
      <c r="AY29" s="10"/>
      <c r="AZ29" s="10"/>
    </row>
    <row r="30" spans="1:52" ht="12" customHeight="1">
      <c r="A30" s="16" t="s">
        <v>85</v>
      </c>
      <c r="B30" s="16"/>
      <c r="C30" s="16"/>
      <c r="D30" s="16" t="s">
        <v>68</v>
      </c>
      <c r="E30" s="16"/>
      <c r="F30" s="18" t="s">
        <v>69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9">
        <v>5000</v>
      </c>
      <c r="AB30" s="19"/>
      <c r="AC30" s="19"/>
      <c r="AD30" s="19"/>
      <c r="AE30" s="19"/>
      <c r="AF30" s="19"/>
      <c r="AG30" s="19">
        <v>6000</v>
      </c>
      <c r="AH30" s="19"/>
      <c r="AI30" s="19"/>
      <c r="AJ30" s="19"/>
      <c r="AK30" s="19"/>
      <c r="AL30" s="19"/>
      <c r="AM30" s="19"/>
      <c r="AN30" s="19">
        <v>5933.03</v>
      </c>
      <c r="AO30" s="19"/>
      <c r="AP30" s="19"/>
      <c r="AQ30" s="19"/>
      <c r="AR30" s="19"/>
      <c r="AS30" s="19"/>
      <c r="AT30" s="19">
        <v>98.88</v>
      </c>
      <c r="AU30" s="19"/>
      <c r="AV30" s="19"/>
      <c r="AW30" s="6"/>
      <c r="AX30" s="11">
        <v>6000</v>
      </c>
      <c r="AY30" s="10"/>
      <c r="AZ30" s="10"/>
    </row>
    <row r="31" spans="1:52" ht="12" customHeight="1">
      <c r="A31" s="21" t="s">
        <v>85</v>
      </c>
      <c r="B31" s="21"/>
      <c r="C31" s="21"/>
      <c r="D31" s="21" t="s">
        <v>40</v>
      </c>
      <c r="E31" s="21"/>
      <c r="F31" s="22" t="s">
        <v>90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3">
        <v>23500</v>
      </c>
      <c r="AB31" s="23"/>
      <c r="AC31" s="23"/>
      <c r="AD31" s="23"/>
      <c r="AE31" s="23"/>
      <c r="AF31" s="23"/>
      <c r="AG31" s="23">
        <v>36000</v>
      </c>
      <c r="AH31" s="23"/>
      <c r="AI31" s="23"/>
      <c r="AJ31" s="23"/>
      <c r="AK31" s="23"/>
      <c r="AL31" s="23"/>
      <c r="AM31" s="23"/>
      <c r="AN31" s="23">
        <v>24943.83</v>
      </c>
      <c r="AO31" s="23"/>
      <c r="AP31" s="23"/>
      <c r="AQ31" s="23"/>
      <c r="AR31" s="23"/>
      <c r="AS31" s="23"/>
      <c r="AT31" s="23">
        <v>69.288414716720581</v>
      </c>
      <c r="AU31" s="23"/>
      <c r="AV31" s="23"/>
      <c r="AW31" s="6"/>
      <c r="AX31" s="12">
        <f>SUM(AX26:AX30)</f>
        <v>36000</v>
      </c>
      <c r="AY31" s="10"/>
      <c r="AZ31" s="10"/>
    </row>
    <row r="32" spans="1:52" ht="20.399999999999999" customHeight="1">
      <c r="A32" s="16" t="s">
        <v>91</v>
      </c>
      <c r="B32" s="16"/>
      <c r="C32" s="16"/>
      <c r="D32" s="16" t="s">
        <v>92</v>
      </c>
      <c r="E32" s="16"/>
      <c r="F32" s="18" t="s">
        <v>93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9">
        <v>0</v>
      </c>
      <c r="AB32" s="19"/>
      <c r="AC32" s="19"/>
      <c r="AD32" s="19"/>
      <c r="AE32" s="19"/>
      <c r="AF32" s="19"/>
      <c r="AG32" s="19">
        <v>5000</v>
      </c>
      <c r="AH32" s="19"/>
      <c r="AI32" s="19"/>
      <c r="AJ32" s="19"/>
      <c r="AK32" s="19"/>
      <c r="AL32" s="19"/>
      <c r="AM32" s="19"/>
      <c r="AN32" s="19">
        <v>5000</v>
      </c>
      <c r="AO32" s="19"/>
      <c r="AP32" s="19"/>
      <c r="AQ32" s="19"/>
      <c r="AR32" s="19"/>
      <c r="AS32" s="19"/>
      <c r="AT32" s="19">
        <v>100</v>
      </c>
      <c r="AU32" s="19"/>
      <c r="AV32" s="19"/>
      <c r="AW32" s="6"/>
      <c r="AX32" s="11">
        <v>5000</v>
      </c>
      <c r="AY32" s="10"/>
      <c r="AZ32" s="10"/>
    </row>
    <row r="33" spans="1:52" ht="12" customHeight="1">
      <c r="A33" s="21" t="s">
        <v>91</v>
      </c>
      <c r="B33" s="21"/>
      <c r="C33" s="21"/>
      <c r="D33" s="21" t="s">
        <v>40</v>
      </c>
      <c r="E33" s="21"/>
      <c r="F33" s="22" t="s">
        <v>94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3">
        <v>0</v>
      </c>
      <c r="AB33" s="23"/>
      <c r="AC33" s="23"/>
      <c r="AD33" s="23"/>
      <c r="AE33" s="23"/>
      <c r="AF33" s="23"/>
      <c r="AG33" s="23">
        <v>5000</v>
      </c>
      <c r="AH33" s="23"/>
      <c r="AI33" s="23"/>
      <c r="AJ33" s="23"/>
      <c r="AK33" s="23"/>
      <c r="AL33" s="23"/>
      <c r="AM33" s="23"/>
      <c r="AN33" s="23">
        <v>5000</v>
      </c>
      <c r="AO33" s="23"/>
      <c r="AP33" s="23"/>
      <c r="AQ33" s="23"/>
      <c r="AR33" s="23"/>
      <c r="AS33" s="23"/>
      <c r="AT33" s="23">
        <v>100</v>
      </c>
      <c r="AU33" s="23"/>
      <c r="AV33" s="23"/>
      <c r="AW33" s="6"/>
      <c r="AX33" s="12">
        <f>SUM(AX32)</f>
        <v>5000</v>
      </c>
      <c r="AY33" s="10"/>
      <c r="AZ33" s="10"/>
    </row>
    <row r="34" spans="1:52" ht="12" customHeight="1">
      <c r="A34" s="2"/>
      <c r="B34" s="16">
        <v>5213</v>
      </c>
      <c r="C34" s="16"/>
      <c r="D34" s="16"/>
      <c r="E34" s="16">
        <v>5139</v>
      </c>
      <c r="F34" s="16"/>
      <c r="G34" s="18" t="s">
        <v>67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9">
        <v>0</v>
      </c>
      <c r="AC34" s="19"/>
      <c r="AD34" s="19"/>
      <c r="AE34" s="19"/>
      <c r="AF34" s="19"/>
      <c r="AG34" s="19"/>
      <c r="AH34" s="19">
        <v>0</v>
      </c>
      <c r="AI34" s="19"/>
      <c r="AJ34" s="19"/>
      <c r="AK34" s="19"/>
      <c r="AL34" s="19"/>
      <c r="AM34" s="19"/>
      <c r="AN34" s="19"/>
      <c r="AO34" s="19">
        <v>0</v>
      </c>
      <c r="AP34" s="19"/>
      <c r="AQ34" s="19"/>
      <c r="AR34" s="19"/>
      <c r="AS34" s="19"/>
      <c r="AT34" s="19"/>
      <c r="AU34" s="19">
        <v>0</v>
      </c>
      <c r="AV34" s="19"/>
      <c r="AW34" s="19"/>
      <c r="AX34" s="11">
        <v>2000</v>
      </c>
      <c r="AY34" s="11">
        <v>2000</v>
      </c>
      <c r="AZ34" s="10"/>
    </row>
    <row r="35" spans="1:52" ht="12" customHeight="1">
      <c r="A35" s="2"/>
      <c r="B35" s="21">
        <v>5213</v>
      </c>
      <c r="C35" s="21"/>
      <c r="D35" s="21"/>
      <c r="E35" s="21" t="s">
        <v>40</v>
      </c>
      <c r="F35" s="21"/>
      <c r="G35" s="22" t="s">
        <v>134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3">
        <v>0</v>
      </c>
      <c r="AC35" s="23"/>
      <c r="AD35" s="23"/>
      <c r="AE35" s="23"/>
      <c r="AF35" s="23"/>
      <c r="AG35" s="23"/>
      <c r="AH35" s="23">
        <v>0</v>
      </c>
      <c r="AI35" s="23"/>
      <c r="AJ35" s="23"/>
      <c r="AK35" s="23"/>
      <c r="AL35" s="23"/>
      <c r="AM35" s="23"/>
      <c r="AN35" s="23"/>
      <c r="AO35" s="23">
        <v>0</v>
      </c>
      <c r="AP35" s="23"/>
      <c r="AQ35" s="23"/>
      <c r="AR35" s="23"/>
      <c r="AS35" s="23"/>
      <c r="AT35" s="23"/>
      <c r="AU35" s="23">
        <v>0</v>
      </c>
      <c r="AV35" s="23"/>
      <c r="AW35" s="23"/>
      <c r="AX35" s="12">
        <f>SUM(AX34)</f>
        <v>2000</v>
      </c>
      <c r="AY35" s="12">
        <f>SUM(AY34)</f>
        <v>2000</v>
      </c>
      <c r="AZ35" s="10"/>
    </row>
    <row r="36" spans="1:52" ht="12" customHeight="1">
      <c r="A36" s="16" t="s">
        <v>95</v>
      </c>
      <c r="B36" s="16"/>
      <c r="C36" s="16"/>
      <c r="D36" s="16" t="s">
        <v>96</v>
      </c>
      <c r="E36" s="16"/>
      <c r="F36" s="18" t="s">
        <v>97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9">
        <v>20000</v>
      </c>
      <c r="AB36" s="19"/>
      <c r="AC36" s="19"/>
      <c r="AD36" s="19"/>
      <c r="AE36" s="19"/>
      <c r="AF36" s="19"/>
      <c r="AG36" s="19">
        <v>20000</v>
      </c>
      <c r="AH36" s="19"/>
      <c r="AI36" s="19"/>
      <c r="AJ36" s="19"/>
      <c r="AK36" s="19"/>
      <c r="AL36" s="19"/>
      <c r="AM36" s="19"/>
      <c r="AN36" s="19">
        <v>1764</v>
      </c>
      <c r="AO36" s="19"/>
      <c r="AP36" s="19"/>
      <c r="AQ36" s="19"/>
      <c r="AR36" s="19"/>
      <c r="AS36" s="19"/>
      <c r="AT36" s="19">
        <v>8.82</v>
      </c>
      <c r="AU36" s="19"/>
      <c r="AV36" s="19"/>
      <c r="AW36" s="6"/>
      <c r="AX36" s="11">
        <v>2000</v>
      </c>
      <c r="AY36" s="10"/>
      <c r="AZ36" s="10"/>
    </row>
    <row r="37" spans="1:52" ht="12" customHeight="1">
      <c r="A37" s="16" t="s">
        <v>95</v>
      </c>
      <c r="B37" s="16"/>
      <c r="C37" s="16"/>
      <c r="D37" s="16" t="s">
        <v>98</v>
      </c>
      <c r="E37" s="16"/>
      <c r="F37" s="18" t="s">
        <v>99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9">
        <v>5000</v>
      </c>
      <c r="AB37" s="19"/>
      <c r="AC37" s="19"/>
      <c r="AD37" s="19"/>
      <c r="AE37" s="19"/>
      <c r="AF37" s="19"/>
      <c r="AG37" s="19">
        <v>5000</v>
      </c>
      <c r="AH37" s="19"/>
      <c r="AI37" s="19"/>
      <c r="AJ37" s="19"/>
      <c r="AK37" s="19"/>
      <c r="AL37" s="19"/>
      <c r="AM37" s="19"/>
      <c r="AN37" s="19">
        <v>0</v>
      </c>
      <c r="AO37" s="19"/>
      <c r="AP37" s="19"/>
      <c r="AQ37" s="19"/>
      <c r="AR37" s="19"/>
      <c r="AS37" s="19"/>
      <c r="AT37" s="19">
        <v>0</v>
      </c>
      <c r="AU37" s="19"/>
      <c r="AV37" s="19"/>
      <c r="AW37" s="6"/>
      <c r="AX37" s="11">
        <v>5000</v>
      </c>
      <c r="AY37" s="10"/>
      <c r="AZ37" s="10"/>
    </row>
    <row r="38" spans="1:52" ht="12" customHeight="1">
      <c r="A38" s="16" t="s">
        <v>95</v>
      </c>
      <c r="B38" s="16"/>
      <c r="C38" s="16"/>
      <c r="D38" s="16" t="s">
        <v>66</v>
      </c>
      <c r="E38" s="16"/>
      <c r="F38" s="18" t="s">
        <v>67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9">
        <v>5000</v>
      </c>
      <c r="AB38" s="19"/>
      <c r="AC38" s="19"/>
      <c r="AD38" s="19"/>
      <c r="AE38" s="19"/>
      <c r="AF38" s="19"/>
      <c r="AG38" s="19">
        <v>5000</v>
      </c>
      <c r="AH38" s="19"/>
      <c r="AI38" s="19"/>
      <c r="AJ38" s="19"/>
      <c r="AK38" s="19"/>
      <c r="AL38" s="19"/>
      <c r="AM38" s="19"/>
      <c r="AN38" s="19">
        <v>1534</v>
      </c>
      <c r="AO38" s="19"/>
      <c r="AP38" s="19"/>
      <c r="AQ38" s="19"/>
      <c r="AR38" s="19"/>
      <c r="AS38" s="19"/>
      <c r="AT38" s="19">
        <v>30.68</v>
      </c>
      <c r="AU38" s="19"/>
      <c r="AV38" s="19"/>
      <c r="AW38" s="6"/>
      <c r="AX38" s="11">
        <v>2000</v>
      </c>
      <c r="AY38" s="10"/>
      <c r="AZ38" s="10"/>
    </row>
    <row r="39" spans="1:52" ht="12" customHeight="1">
      <c r="A39" s="16" t="s">
        <v>95</v>
      </c>
      <c r="B39" s="16"/>
      <c r="C39" s="16"/>
      <c r="D39" s="16" t="s">
        <v>88</v>
      </c>
      <c r="E39" s="16"/>
      <c r="F39" s="18" t="s">
        <v>89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9">
        <v>1000</v>
      </c>
      <c r="AB39" s="19"/>
      <c r="AC39" s="19"/>
      <c r="AD39" s="19"/>
      <c r="AE39" s="19"/>
      <c r="AF39" s="19"/>
      <c r="AG39" s="19">
        <v>4000</v>
      </c>
      <c r="AH39" s="19"/>
      <c r="AI39" s="19"/>
      <c r="AJ39" s="19"/>
      <c r="AK39" s="19"/>
      <c r="AL39" s="19"/>
      <c r="AM39" s="19"/>
      <c r="AN39" s="19">
        <v>2400</v>
      </c>
      <c r="AO39" s="19"/>
      <c r="AP39" s="19"/>
      <c r="AQ39" s="19"/>
      <c r="AR39" s="19"/>
      <c r="AS39" s="19"/>
      <c r="AT39" s="19">
        <v>60</v>
      </c>
      <c r="AU39" s="19"/>
      <c r="AV39" s="19"/>
      <c r="AW39" s="6"/>
      <c r="AX39" s="11">
        <v>3000</v>
      </c>
      <c r="AY39" s="10"/>
      <c r="AZ39" s="10"/>
    </row>
    <row r="40" spans="1:52" ht="12" customHeight="1">
      <c r="A40" s="16" t="s">
        <v>95</v>
      </c>
      <c r="B40" s="16"/>
      <c r="C40" s="16"/>
      <c r="D40" s="16" t="s">
        <v>71</v>
      </c>
      <c r="E40" s="16"/>
      <c r="F40" s="18" t="s">
        <v>72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9">
        <v>2000</v>
      </c>
      <c r="AB40" s="19"/>
      <c r="AC40" s="19"/>
      <c r="AD40" s="19"/>
      <c r="AE40" s="19"/>
      <c r="AF40" s="19"/>
      <c r="AG40" s="19">
        <v>2000</v>
      </c>
      <c r="AH40" s="19"/>
      <c r="AI40" s="19"/>
      <c r="AJ40" s="19"/>
      <c r="AK40" s="19"/>
      <c r="AL40" s="19"/>
      <c r="AM40" s="19"/>
      <c r="AN40" s="19">
        <v>400</v>
      </c>
      <c r="AO40" s="19"/>
      <c r="AP40" s="19"/>
      <c r="AQ40" s="19"/>
      <c r="AR40" s="19"/>
      <c r="AS40" s="19"/>
      <c r="AT40" s="19">
        <v>20</v>
      </c>
      <c r="AU40" s="19"/>
      <c r="AV40" s="19"/>
      <c r="AW40" s="6"/>
      <c r="AX40" s="11">
        <v>1000</v>
      </c>
      <c r="AY40" s="10"/>
      <c r="AZ40" s="10"/>
    </row>
    <row r="41" spans="1:52" ht="12" customHeight="1">
      <c r="A41" s="16" t="s">
        <v>95</v>
      </c>
      <c r="B41" s="16"/>
      <c r="C41" s="16"/>
      <c r="D41" s="16" t="s">
        <v>68</v>
      </c>
      <c r="E41" s="16"/>
      <c r="F41" s="18" t="s">
        <v>69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9">
        <v>1000</v>
      </c>
      <c r="AB41" s="19"/>
      <c r="AC41" s="19"/>
      <c r="AD41" s="19"/>
      <c r="AE41" s="19"/>
      <c r="AF41" s="19"/>
      <c r="AG41" s="19">
        <v>1000</v>
      </c>
      <c r="AH41" s="19"/>
      <c r="AI41" s="19"/>
      <c r="AJ41" s="19"/>
      <c r="AK41" s="19"/>
      <c r="AL41" s="19"/>
      <c r="AM41" s="19"/>
      <c r="AN41" s="19">
        <v>169</v>
      </c>
      <c r="AO41" s="19"/>
      <c r="AP41" s="19"/>
      <c r="AQ41" s="19"/>
      <c r="AR41" s="19"/>
      <c r="AS41" s="19"/>
      <c r="AT41" s="19">
        <v>16.899999999999999</v>
      </c>
      <c r="AU41" s="19"/>
      <c r="AV41" s="19"/>
      <c r="AW41" s="6"/>
      <c r="AX41" s="11">
        <v>1000</v>
      </c>
      <c r="AY41" s="10"/>
      <c r="AZ41" s="10"/>
    </row>
    <row r="42" spans="1:52" ht="12" customHeight="1">
      <c r="A42" s="16" t="s">
        <v>95</v>
      </c>
      <c r="B42" s="16"/>
      <c r="C42" s="16"/>
      <c r="D42" s="16" t="s">
        <v>73</v>
      </c>
      <c r="E42" s="16"/>
      <c r="F42" s="18" t="s">
        <v>74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9">
        <v>2200</v>
      </c>
      <c r="AB42" s="19"/>
      <c r="AC42" s="19"/>
      <c r="AD42" s="19"/>
      <c r="AE42" s="19"/>
      <c r="AF42" s="19"/>
      <c r="AG42" s="19">
        <v>2200</v>
      </c>
      <c r="AH42" s="19"/>
      <c r="AI42" s="19"/>
      <c r="AJ42" s="19"/>
      <c r="AK42" s="19"/>
      <c r="AL42" s="19"/>
      <c r="AM42" s="19"/>
      <c r="AN42" s="19">
        <v>0</v>
      </c>
      <c r="AO42" s="19"/>
      <c r="AP42" s="19"/>
      <c r="AQ42" s="19"/>
      <c r="AR42" s="19"/>
      <c r="AS42" s="19"/>
      <c r="AT42" s="19">
        <v>0</v>
      </c>
      <c r="AU42" s="19"/>
      <c r="AV42" s="19"/>
      <c r="AW42" s="6"/>
      <c r="AX42" s="11">
        <v>2500</v>
      </c>
      <c r="AY42" s="10"/>
      <c r="AZ42" s="10"/>
    </row>
    <row r="43" spans="1:52" ht="12" customHeight="1">
      <c r="A43" s="21" t="s">
        <v>95</v>
      </c>
      <c r="B43" s="21"/>
      <c r="C43" s="21"/>
      <c r="D43" s="21" t="s">
        <v>40</v>
      </c>
      <c r="E43" s="21"/>
      <c r="F43" s="22" t="s">
        <v>100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3">
        <v>36200</v>
      </c>
      <c r="AB43" s="23"/>
      <c r="AC43" s="23"/>
      <c r="AD43" s="23"/>
      <c r="AE43" s="23"/>
      <c r="AF43" s="23"/>
      <c r="AG43" s="23">
        <v>39200</v>
      </c>
      <c r="AH43" s="23"/>
      <c r="AI43" s="23"/>
      <c r="AJ43" s="23"/>
      <c r="AK43" s="23"/>
      <c r="AL43" s="23"/>
      <c r="AM43" s="23"/>
      <c r="AN43" s="23">
        <v>6267</v>
      </c>
      <c r="AO43" s="23"/>
      <c r="AP43" s="23"/>
      <c r="AQ43" s="23"/>
      <c r="AR43" s="23"/>
      <c r="AS43" s="23"/>
      <c r="AT43" s="23">
        <v>15.987244248390198</v>
      </c>
      <c r="AU43" s="23"/>
      <c r="AV43" s="23"/>
      <c r="AW43" s="6"/>
      <c r="AX43" s="12">
        <f>SUM(AX36:AX42)</f>
        <v>16500</v>
      </c>
      <c r="AY43" s="10"/>
      <c r="AZ43" s="10"/>
    </row>
    <row r="44" spans="1:52" ht="12" customHeight="1">
      <c r="A44" s="16" t="s">
        <v>101</v>
      </c>
      <c r="B44" s="16"/>
      <c r="C44" s="16"/>
      <c r="D44" s="16" t="s">
        <v>102</v>
      </c>
      <c r="E44" s="16"/>
      <c r="F44" s="18" t="s">
        <v>103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9">
        <v>230000</v>
      </c>
      <c r="AB44" s="19"/>
      <c r="AC44" s="19"/>
      <c r="AD44" s="19"/>
      <c r="AE44" s="19"/>
      <c r="AF44" s="19"/>
      <c r="AG44" s="19">
        <v>230000</v>
      </c>
      <c r="AH44" s="19"/>
      <c r="AI44" s="19"/>
      <c r="AJ44" s="19"/>
      <c r="AK44" s="19"/>
      <c r="AL44" s="19"/>
      <c r="AM44" s="19"/>
      <c r="AN44" s="19">
        <v>157004</v>
      </c>
      <c r="AO44" s="19"/>
      <c r="AP44" s="19"/>
      <c r="AQ44" s="19"/>
      <c r="AR44" s="19"/>
      <c r="AS44" s="19"/>
      <c r="AT44" s="19">
        <v>68.260000000000005</v>
      </c>
      <c r="AU44" s="19"/>
      <c r="AV44" s="19"/>
      <c r="AW44" s="6"/>
      <c r="AX44" s="11">
        <v>280000</v>
      </c>
      <c r="AY44" s="10"/>
      <c r="AZ44" s="10"/>
    </row>
    <row r="45" spans="1:52" ht="12" customHeight="1">
      <c r="A45" s="16" t="s">
        <v>101</v>
      </c>
      <c r="B45" s="16"/>
      <c r="C45" s="16"/>
      <c r="D45" s="16" t="s">
        <v>104</v>
      </c>
      <c r="E45" s="16"/>
      <c r="F45" s="18" t="s">
        <v>105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9">
        <v>35000</v>
      </c>
      <c r="AB45" s="19"/>
      <c r="AC45" s="19"/>
      <c r="AD45" s="19"/>
      <c r="AE45" s="19"/>
      <c r="AF45" s="19"/>
      <c r="AG45" s="19">
        <v>35000</v>
      </c>
      <c r="AH45" s="19"/>
      <c r="AI45" s="19"/>
      <c r="AJ45" s="19"/>
      <c r="AK45" s="19"/>
      <c r="AL45" s="19"/>
      <c r="AM45" s="19"/>
      <c r="AN45" s="19">
        <v>22430</v>
      </c>
      <c r="AO45" s="19"/>
      <c r="AP45" s="19"/>
      <c r="AQ45" s="19"/>
      <c r="AR45" s="19"/>
      <c r="AS45" s="19"/>
      <c r="AT45" s="19">
        <v>64.09</v>
      </c>
      <c r="AU45" s="19"/>
      <c r="AV45" s="19"/>
      <c r="AW45" s="6"/>
      <c r="AX45" s="11">
        <v>35000</v>
      </c>
      <c r="AY45" s="10"/>
      <c r="AZ45" s="10"/>
    </row>
    <row r="46" spans="1:52" ht="12" customHeight="1">
      <c r="A46" s="21" t="s">
        <v>101</v>
      </c>
      <c r="B46" s="21"/>
      <c r="C46" s="21"/>
      <c r="D46" s="21" t="s">
        <v>40</v>
      </c>
      <c r="E46" s="21"/>
      <c r="F46" s="22" t="s">
        <v>106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3">
        <v>265000</v>
      </c>
      <c r="AB46" s="23"/>
      <c r="AC46" s="23"/>
      <c r="AD46" s="23"/>
      <c r="AE46" s="23"/>
      <c r="AF46" s="23"/>
      <c r="AG46" s="23">
        <v>265000</v>
      </c>
      <c r="AH46" s="23"/>
      <c r="AI46" s="23"/>
      <c r="AJ46" s="23"/>
      <c r="AK46" s="23"/>
      <c r="AL46" s="23"/>
      <c r="AM46" s="23"/>
      <c r="AN46" s="23">
        <v>179434</v>
      </c>
      <c r="AO46" s="23"/>
      <c r="AP46" s="23"/>
      <c r="AQ46" s="23"/>
      <c r="AR46" s="23"/>
      <c r="AS46" s="23"/>
      <c r="AT46" s="23">
        <v>67.710942029953003</v>
      </c>
      <c r="AU46" s="23"/>
      <c r="AV46" s="23"/>
      <c r="AW46" s="6"/>
      <c r="AX46" s="12">
        <f>SUM(AX44:AX45)</f>
        <v>315000</v>
      </c>
      <c r="AY46" s="10"/>
      <c r="AZ46" s="10"/>
    </row>
    <row r="47" spans="1:52" ht="12" customHeight="1">
      <c r="A47" s="16" t="s">
        <v>107</v>
      </c>
      <c r="B47" s="16"/>
      <c r="C47" s="16"/>
      <c r="D47" s="16" t="s">
        <v>108</v>
      </c>
      <c r="E47" s="16"/>
      <c r="F47" s="18" t="s">
        <v>109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9">
        <v>0</v>
      </c>
      <c r="AB47" s="19"/>
      <c r="AC47" s="19"/>
      <c r="AD47" s="19"/>
      <c r="AE47" s="19"/>
      <c r="AF47" s="19"/>
      <c r="AG47" s="19">
        <v>14803</v>
      </c>
      <c r="AH47" s="19"/>
      <c r="AI47" s="19"/>
      <c r="AJ47" s="19"/>
      <c r="AK47" s="19"/>
      <c r="AL47" s="19"/>
      <c r="AM47" s="19"/>
      <c r="AN47" s="19">
        <v>14803</v>
      </c>
      <c r="AO47" s="19"/>
      <c r="AP47" s="19"/>
      <c r="AQ47" s="19"/>
      <c r="AR47" s="19"/>
      <c r="AS47" s="19"/>
      <c r="AT47" s="19">
        <v>100</v>
      </c>
      <c r="AU47" s="19"/>
      <c r="AV47" s="19"/>
      <c r="AW47" s="6"/>
      <c r="AX47" s="11">
        <v>0</v>
      </c>
      <c r="AY47" s="10"/>
      <c r="AZ47" s="10"/>
    </row>
    <row r="48" spans="1:52" ht="12" customHeight="1">
      <c r="A48" s="21" t="s">
        <v>107</v>
      </c>
      <c r="B48" s="21"/>
      <c r="C48" s="21"/>
      <c r="D48" s="21" t="s">
        <v>40</v>
      </c>
      <c r="E48" s="21"/>
      <c r="F48" s="22" t="s">
        <v>110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3">
        <v>0</v>
      </c>
      <c r="AB48" s="23"/>
      <c r="AC48" s="23"/>
      <c r="AD48" s="23"/>
      <c r="AE48" s="23"/>
      <c r="AF48" s="23"/>
      <c r="AG48" s="23">
        <v>14803</v>
      </c>
      <c r="AH48" s="23"/>
      <c r="AI48" s="23"/>
      <c r="AJ48" s="23"/>
      <c r="AK48" s="23"/>
      <c r="AL48" s="23"/>
      <c r="AM48" s="23"/>
      <c r="AN48" s="23">
        <v>14803</v>
      </c>
      <c r="AO48" s="23"/>
      <c r="AP48" s="23"/>
      <c r="AQ48" s="23"/>
      <c r="AR48" s="23"/>
      <c r="AS48" s="23"/>
      <c r="AT48" s="23">
        <v>100</v>
      </c>
      <c r="AU48" s="23"/>
      <c r="AV48" s="23"/>
      <c r="AW48" s="6"/>
      <c r="AX48" s="12">
        <v>0</v>
      </c>
      <c r="AY48" s="10"/>
      <c r="AZ48" s="10"/>
    </row>
    <row r="49" spans="1:52" ht="12" customHeight="1">
      <c r="A49" s="16" t="s">
        <v>111</v>
      </c>
      <c r="B49" s="16"/>
      <c r="C49" s="16"/>
      <c r="D49" s="16" t="s">
        <v>112</v>
      </c>
      <c r="E49" s="16"/>
      <c r="F49" s="18" t="s">
        <v>113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9">
        <v>0</v>
      </c>
      <c r="AB49" s="19"/>
      <c r="AC49" s="19"/>
      <c r="AD49" s="19"/>
      <c r="AE49" s="19"/>
      <c r="AF49" s="19"/>
      <c r="AG49" s="19">
        <v>10924</v>
      </c>
      <c r="AH49" s="19"/>
      <c r="AI49" s="19"/>
      <c r="AJ49" s="19"/>
      <c r="AK49" s="19"/>
      <c r="AL49" s="19"/>
      <c r="AM49" s="19"/>
      <c r="AN49" s="19">
        <v>10924</v>
      </c>
      <c r="AO49" s="19"/>
      <c r="AP49" s="19"/>
      <c r="AQ49" s="19"/>
      <c r="AR49" s="19"/>
      <c r="AS49" s="19"/>
      <c r="AT49" s="19">
        <v>100</v>
      </c>
      <c r="AU49" s="19"/>
      <c r="AV49" s="19"/>
      <c r="AW49" s="6"/>
      <c r="AX49" s="11">
        <v>0</v>
      </c>
      <c r="AY49" s="10"/>
      <c r="AZ49" s="10"/>
    </row>
    <row r="50" spans="1:52" ht="12" customHeight="1">
      <c r="A50" s="16" t="s">
        <v>111</v>
      </c>
      <c r="B50" s="16"/>
      <c r="C50" s="16"/>
      <c r="D50" s="16" t="s">
        <v>71</v>
      </c>
      <c r="E50" s="16"/>
      <c r="F50" s="18" t="s">
        <v>72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9">
        <v>0</v>
      </c>
      <c r="AB50" s="19"/>
      <c r="AC50" s="19"/>
      <c r="AD50" s="19"/>
      <c r="AE50" s="19"/>
      <c r="AF50" s="19"/>
      <c r="AG50" s="19">
        <v>1200</v>
      </c>
      <c r="AH50" s="19"/>
      <c r="AI50" s="19"/>
      <c r="AJ50" s="19"/>
      <c r="AK50" s="19"/>
      <c r="AL50" s="19"/>
      <c r="AM50" s="19"/>
      <c r="AN50" s="19">
        <v>1177</v>
      </c>
      <c r="AO50" s="19"/>
      <c r="AP50" s="19"/>
      <c r="AQ50" s="19"/>
      <c r="AR50" s="19"/>
      <c r="AS50" s="19"/>
      <c r="AT50" s="19">
        <v>98.08</v>
      </c>
      <c r="AU50" s="19"/>
      <c r="AV50" s="19"/>
      <c r="AW50" s="6"/>
      <c r="AX50" s="11">
        <v>0</v>
      </c>
      <c r="AY50" s="10"/>
      <c r="AZ50" s="10"/>
    </row>
    <row r="51" spans="1:52" ht="12" customHeight="1">
      <c r="A51" s="21" t="s">
        <v>111</v>
      </c>
      <c r="B51" s="21"/>
      <c r="C51" s="21"/>
      <c r="D51" s="21" t="s">
        <v>40</v>
      </c>
      <c r="E51" s="21"/>
      <c r="F51" s="22" t="s">
        <v>114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3">
        <v>0</v>
      </c>
      <c r="AB51" s="23"/>
      <c r="AC51" s="23"/>
      <c r="AD51" s="23"/>
      <c r="AE51" s="23"/>
      <c r="AF51" s="23"/>
      <c r="AG51" s="23">
        <v>12124</v>
      </c>
      <c r="AH51" s="23"/>
      <c r="AI51" s="23"/>
      <c r="AJ51" s="23"/>
      <c r="AK51" s="23"/>
      <c r="AL51" s="23"/>
      <c r="AM51" s="23"/>
      <c r="AN51" s="23">
        <v>12101</v>
      </c>
      <c r="AO51" s="23"/>
      <c r="AP51" s="23"/>
      <c r="AQ51" s="23"/>
      <c r="AR51" s="23"/>
      <c r="AS51" s="23"/>
      <c r="AT51" s="23">
        <v>99.810296297073364</v>
      </c>
      <c r="AU51" s="23"/>
      <c r="AV51" s="23"/>
      <c r="AW51" s="6"/>
      <c r="AX51" s="12">
        <v>0</v>
      </c>
      <c r="AY51" s="10"/>
      <c r="AZ51" s="10"/>
    </row>
    <row r="52" spans="1:52" ht="12" customHeight="1">
      <c r="A52" s="16" t="s">
        <v>115</v>
      </c>
      <c r="B52" s="16"/>
      <c r="C52" s="16"/>
      <c r="D52" s="16" t="s">
        <v>112</v>
      </c>
      <c r="E52" s="16"/>
      <c r="F52" s="18" t="s">
        <v>113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9">
        <v>0</v>
      </c>
      <c r="AB52" s="19"/>
      <c r="AC52" s="19"/>
      <c r="AD52" s="19"/>
      <c r="AE52" s="19"/>
      <c r="AF52" s="19"/>
      <c r="AG52" s="19">
        <v>5736</v>
      </c>
      <c r="AH52" s="19"/>
      <c r="AI52" s="19"/>
      <c r="AJ52" s="19"/>
      <c r="AK52" s="19"/>
      <c r="AL52" s="19"/>
      <c r="AM52" s="19"/>
      <c r="AN52" s="19">
        <v>5736</v>
      </c>
      <c r="AO52" s="19"/>
      <c r="AP52" s="19"/>
      <c r="AQ52" s="19"/>
      <c r="AR52" s="19"/>
      <c r="AS52" s="19"/>
      <c r="AT52" s="19">
        <v>100</v>
      </c>
      <c r="AU52" s="19"/>
      <c r="AV52" s="19"/>
      <c r="AW52" s="6"/>
      <c r="AX52" s="11">
        <v>0</v>
      </c>
      <c r="AY52" s="10"/>
      <c r="AZ52" s="10"/>
    </row>
    <row r="53" spans="1:52" ht="12" customHeight="1">
      <c r="A53" s="16" t="s">
        <v>115</v>
      </c>
      <c r="B53" s="16"/>
      <c r="C53" s="16"/>
      <c r="D53" s="16" t="s">
        <v>86</v>
      </c>
      <c r="E53" s="16"/>
      <c r="F53" s="18" t="s">
        <v>87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9">
        <v>50000</v>
      </c>
      <c r="AB53" s="19"/>
      <c r="AC53" s="19"/>
      <c r="AD53" s="19"/>
      <c r="AE53" s="19"/>
      <c r="AF53" s="19"/>
      <c r="AG53" s="19">
        <v>50000</v>
      </c>
      <c r="AH53" s="19"/>
      <c r="AI53" s="19"/>
      <c r="AJ53" s="19"/>
      <c r="AK53" s="19"/>
      <c r="AL53" s="19"/>
      <c r="AM53" s="19"/>
      <c r="AN53" s="19">
        <v>37494</v>
      </c>
      <c r="AO53" s="19"/>
      <c r="AP53" s="19"/>
      <c r="AQ53" s="19"/>
      <c r="AR53" s="19"/>
      <c r="AS53" s="19"/>
      <c r="AT53" s="19">
        <v>74.989999999999995</v>
      </c>
      <c r="AU53" s="19"/>
      <c r="AV53" s="19"/>
      <c r="AW53" s="6"/>
      <c r="AX53" s="11">
        <v>60000</v>
      </c>
      <c r="AY53" s="10"/>
      <c r="AZ53" s="10"/>
    </row>
    <row r="54" spans="1:52" ht="12" customHeight="1">
      <c r="A54" s="16" t="s">
        <v>115</v>
      </c>
      <c r="B54" s="16"/>
      <c r="C54" s="16"/>
      <c r="D54" s="16" t="s">
        <v>116</v>
      </c>
      <c r="E54" s="16"/>
      <c r="F54" s="18" t="s">
        <v>117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9">
        <v>0</v>
      </c>
      <c r="AB54" s="19"/>
      <c r="AC54" s="19"/>
      <c r="AD54" s="19"/>
      <c r="AE54" s="19"/>
      <c r="AF54" s="19"/>
      <c r="AG54" s="19">
        <v>10000</v>
      </c>
      <c r="AH54" s="19"/>
      <c r="AI54" s="19"/>
      <c r="AJ54" s="19"/>
      <c r="AK54" s="19"/>
      <c r="AL54" s="19"/>
      <c r="AM54" s="19"/>
      <c r="AN54" s="19">
        <v>9998</v>
      </c>
      <c r="AO54" s="19"/>
      <c r="AP54" s="19"/>
      <c r="AQ54" s="19"/>
      <c r="AR54" s="19"/>
      <c r="AS54" s="19"/>
      <c r="AT54" s="19">
        <v>99.98</v>
      </c>
      <c r="AU54" s="19"/>
      <c r="AV54" s="19"/>
      <c r="AW54" s="6"/>
      <c r="AX54" s="11">
        <v>0</v>
      </c>
      <c r="AY54" s="10"/>
      <c r="AZ54" s="10"/>
    </row>
    <row r="55" spans="1:52" ht="12" customHeight="1">
      <c r="A55" s="16" t="s">
        <v>115</v>
      </c>
      <c r="B55" s="16"/>
      <c r="C55" s="16"/>
      <c r="D55" s="16" t="s">
        <v>98</v>
      </c>
      <c r="E55" s="16"/>
      <c r="F55" s="18" t="s">
        <v>99</v>
      </c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9">
        <v>60000</v>
      </c>
      <c r="AB55" s="19"/>
      <c r="AC55" s="19"/>
      <c r="AD55" s="19"/>
      <c r="AE55" s="19"/>
      <c r="AF55" s="19"/>
      <c r="AG55" s="19">
        <v>60000</v>
      </c>
      <c r="AH55" s="19"/>
      <c r="AI55" s="19"/>
      <c r="AJ55" s="19"/>
      <c r="AK55" s="19"/>
      <c r="AL55" s="19"/>
      <c r="AM55" s="19"/>
      <c r="AN55" s="19">
        <v>0</v>
      </c>
      <c r="AO55" s="19"/>
      <c r="AP55" s="19"/>
      <c r="AQ55" s="19"/>
      <c r="AR55" s="19"/>
      <c r="AS55" s="19"/>
      <c r="AT55" s="19">
        <v>0</v>
      </c>
      <c r="AU55" s="19"/>
      <c r="AV55" s="19"/>
      <c r="AW55" s="6"/>
      <c r="AX55" s="11">
        <v>50000</v>
      </c>
      <c r="AY55" s="10"/>
      <c r="AZ55" s="10"/>
    </row>
    <row r="56" spans="1:52" ht="12" customHeight="1">
      <c r="A56" s="16" t="s">
        <v>115</v>
      </c>
      <c r="B56" s="16"/>
      <c r="C56" s="16"/>
      <c r="D56" s="16" t="s">
        <v>66</v>
      </c>
      <c r="E56" s="16"/>
      <c r="F56" s="18" t="s">
        <v>67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9">
        <v>1000</v>
      </c>
      <c r="AB56" s="19"/>
      <c r="AC56" s="19"/>
      <c r="AD56" s="19"/>
      <c r="AE56" s="19"/>
      <c r="AF56" s="19"/>
      <c r="AG56" s="19">
        <v>6000</v>
      </c>
      <c r="AH56" s="19"/>
      <c r="AI56" s="19"/>
      <c r="AJ56" s="19"/>
      <c r="AK56" s="19"/>
      <c r="AL56" s="19"/>
      <c r="AM56" s="19"/>
      <c r="AN56" s="19">
        <v>4714</v>
      </c>
      <c r="AO56" s="19"/>
      <c r="AP56" s="19"/>
      <c r="AQ56" s="19"/>
      <c r="AR56" s="19"/>
      <c r="AS56" s="19"/>
      <c r="AT56" s="19">
        <v>78.569999999999993</v>
      </c>
      <c r="AU56" s="19"/>
      <c r="AV56" s="19"/>
      <c r="AW56" s="6"/>
      <c r="AX56" s="11">
        <v>6000</v>
      </c>
      <c r="AY56" s="10"/>
      <c r="AZ56" s="10"/>
    </row>
    <row r="57" spans="1:52" ht="12" customHeight="1">
      <c r="A57" s="16" t="s">
        <v>115</v>
      </c>
      <c r="B57" s="16"/>
      <c r="C57" s="16"/>
      <c r="D57" s="16" t="s">
        <v>78</v>
      </c>
      <c r="E57" s="16"/>
      <c r="F57" s="18" t="s">
        <v>79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9">
        <v>900</v>
      </c>
      <c r="AB57" s="19"/>
      <c r="AC57" s="19"/>
      <c r="AD57" s="19"/>
      <c r="AE57" s="19"/>
      <c r="AF57" s="19"/>
      <c r="AG57" s="19">
        <v>900</v>
      </c>
      <c r="AH57" s="19"/>
      <c r="AI57" s="19"/>
      <c r="AJ57" s="19"/>
      <c r="AK57" s="19"/>
      <c r="AL57" s="19"/>
      <c r="AM57" s="19"/>
      <c r="AN57" s="19">
        <v>600</v>
      </c>
      <c r="AO57" s="19"/>
      <c r="AP57" s="19"/>
      <c r="AQ57" s="19"/>
      <c r="AR57" s="19"/>
      <c r="AS57" s="19"/>
      <c r="AT57" s="19">
        <v>66.67</v>
      </c>
      <c r="AU57" s="19"/>
      <c r="AV57" s="19"/>
      <c r="AW57" s="6"/>
      <c r="AX57" s="11">
        <v>1500</v>
      </c>
      <c r="AY57" s="10"/>
      <c r="AZ57" s="10"/>
    </row>
    <row r="58" spans="1:52" ht="12" customHeight="1">
      <c r="A58" s="16" t="s">
        <v>115</v>
      </c>
      <c r="B58" s="16"/>
      <c r="C58" s="16"/>
      <c r="D58" s="16" t="s">
        <v>118</v>
      </c>
      <c r="E58" s="16"/>
      <c r="F58" s="18" t="s">
        <v>119</v>
      </c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9">
        <v>300</v>
      </c>
      <c r="AB58" s="19"/>
      <c r="AC58" s="19"/>
      <c r="AD58" s="19"/>
      <c r="AE58" s="19"/>
      <c r="AF58" s="19"/>
      <c r="AG58" s="19">
        <v>800</v>
      </c>
      <c r="AH58" s="19"/>
      <c r="AI58" s="19"/>
      <c r="AJ58" s="19"/>
      <c r="AK58" s="19"/>
      <c r="AL58" s="19"/>
      <c r="AM58" s="19"/>
      <c r="AN58" s="19">
        <v>519</v>
      </c>
      <c r="AO58" s="19"/>
      <c r="AP58" s="19"/>
      <c r="AQ58" s="19"/>
      <c r="AR58" s="19"/>
      <c r="AS58" s="19"/>
      <c r="AT58" s="19">
        <v>64.88</v>
      </c>
      <c r="AU58" s="19"/>
      <c r="AV58" s="19"/>
      <c r="AW58" s="6"/>
      <c r="AX58" s="11">
        <v>800</v>
      </c>
      <c r="AY58" s="10"/>
      <c r="AZ58" s="10"/>
    </row>
    <row r="59" spans="1:52" ht="12" customHeight="1">
      <c r="A59" s="16" t="s">
        <v>115</v>
      </c>
      <c r="B59" s="16"/>
      <c r="C59" s="16"/>
      <c r="D59" s="16" t="s">
        <v>120</v>
      </c>
      <c r="E59" s="16"/>
      <c r="F59" s="18" t="s">
        <v>121</v>
      </c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9">
        <v>1000</v>
      </c>
      <c r="AB59" s="19"/>
      <c r="AC59" s="19"/>
      <c r="AD59" s="19"/>
      <c r="AE59" s="19"/>
      <c r="AF59" s="19"/>
      <c r="AG59" s="19">
        <v>1000</v>
      </c>
      <c r="AH59" s="19"/>
      <c r="AI59" s="19"/>
      <c r="AJ59" s="19"/>
      <c r="AK59" s="19"/>
      <c r="AL59" s="19"/>
      <c r="AM59" s="19"/>
      <c r="AN59" s="19">
        <v>371</v>
      </c>
      <c r="AO59" s="19"/>
      <c r="AP59" s="19"/>
      <c r="AQ59" s="19"/>
      <c r="AR59" s="19"/>
      <c r="AS59" s="19"/>
      <c r="AT59" s="19">
        <v>37.1</v>
      </c>
      <c r="AU59" s="19"/>
      <c r="AV59" s="19"/>
      <c r="AW59" s="6"/>
      <c r="AX59" s="11">
        <v>1000</v>
      </c>
      <c r="AY59" s="10"/>
      <c r="AZ59" s="10"/>
    </row>
    <row r="60" spans="1:52" ht="12" customHeight="1">
      <c r="A60" s="16" t="s">
        <v>115</v>
      </c>
      <c r="B60" s="16"/>
      <c r="C60" s="16"/>
      <c r="D60" s="16" t="s">
        <v>122</v>
      </c>
      <c r="E60" s="16"/>
      <c r="F60" s="18" t="s">
        <v>123</v>
      </c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9">
        <v>6000</v>
      </c>
      <c r="AB60" s="19"/>
      <c r="AC60" s="19"/>
      <c r="AD60" s="19"/>
      <c r="AE60" s="19"/>
      <c r="AF60" s="19"/>
      <c r="AG60" s="19">
        <v>6000</v>
      </c>
      <c r="AH60" s="19"/>
      <c r="AI60" s="19"/>
      <c r="AJ60" s="19"/>
      <c r="AK60" s="19"/>
      <c r="AL60" s="19"/>
      <c r="AM60" s="19"/>
      <c r="AN60" s="19">
        <v>5622.8</v>
      </c>
      <c r="AO60" s="19"/>
      <c r="AP60" s="19"/>
      <c r="AQ60" s="19"/>
      <c r="AR60" s="19"/>
      <c r="AS60" s="19"/>
      <c r="AT60" s="19">
        <v>93.71</v>
      </c>
      <c r="AU60" s="19"/>
      <c r="AV60" s="19"/>
      <c r="AW60" s="6"/>
      <c r="AX60" s="11">
        <v>6000</v>
      </c>
      <c r="AY60" s="10"/>
      <c r="AZ60" s="10"/>
    </row>
    <row r="61" spans="1:52" ht="12" customHeight="1">
      <c r="A61" s="16" t="s">
        <v>115</v>
      </c>
      <c r="B61" s="16"/>
      <c r="C61" s="16"/>
      <c r="D61" s="16" t="s">
        <v>81</v>
      </c>
      <c r="E61" s="16"/>
      <c r="F61" s="18" t="s">
        <v>82</v>
      </c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9">
        <v>20000</v>
      </c>
      <c r="AB61" s="19"/>
      <c r="AC61" s="19"/>
      <c r="AD61" s="19"/>
      <c r="AE61" s="19"/>
      <c r="AF61" s="19"/>
      <c r="AG61" s="19">
        <v>20000</v>
      </c>
      <c r="AH61" s="19"/>
      <c r="AI61" s="19"/>
      <c r="AJ61" s="19"/>
      <c r="AK61" s="19"/>
      <c r="AL61" s="19"/>
      <c r="AM61" s="19"/>
      <c r="AN61" s="19">
        <v>0</v>
      </c>
      <c r="AO61" s="19"/>
      <c r="AP61" s="19"/>
      <c r="AQ61" s="19"/>
      <c r="AR61" s="19"/>
      <c r="AS61" s="19"/>
      <c r="AT61" s="19">
        <v>0</v>
      </c>
      <c r="AU61" s="19"/>
      <c r="AV61" s="19"/>
      <c r="AW61" s="6"/>
      <c r="AX61" s="11">
        <v>5200</v>
      </c>
      <c r="AY61" s="10"/>
      <c r="AZ61" s="10"/>
    </row>
    <row r="62" spans="1:52" ht="12" customHeight="1">
      <c r="A62" s="16" t="s">
        <v>115</v>
      </c>
      <c r="B62" s="16"/>
      <c r="C62" s="16"/>
      <c r="D62" s="16" t="s">
        <v>71</v>
      </c>
      <c r="E62" s="16"/>
      <c r="F62" s="18" t="s">
        <v>72</v>
      </c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9">
        <v>55000</v>
      </c>
      <c r="AB62" s="19"/>
      <c r="AC62" s="19"/>
      <c r="AD62" s="19"/>
      <c r="AE62" s="19"/>
      <c r="AF62" s="19"/>
      <c r="AG62" s="19">
        <v>107000</v>
      </c>
      <c r="AH62" s="19"/>
      <c r="AI62" s="19"/>
      <c r="AJ62" s="19"/>
      <c r="AK62" s="19"/>
      <c r="AL62" s="19"/>
      <c r="AM62" s="19"/>
      <c r="AN62" s="19">
        <v>106988.55</v>
      </c>
      <c r="AO62" s="19"/>
      <c r="AP62" s="19"/>
      <c r="AQ62" s="19"/>
      <c r="AR62" s="19"/>
      <c r="AS62" s="19"/>
      <c r="AT62" s="19">
        <v>99.99</v>
      </c>
      <c r="AU62" s="19"/>
      <c r="AV62" s="19"/>
      <c r="AW62" s="6"/>
      <c r="AX62" s="11">
        <v>120000</v>
      </c>
      <c r="AY62" s="10"/>
      <c r="AZ62" s="10"/>
    </row>
    <row r="63" spans="1:52" ht="12" customHeight="1">
      <c r="A63" s="16" t="s">
        <v>115</v>
      </c>
      <c r="B63" s="16"/>
      <c r="C63" s="16"/>
      <c r="D63" s="16" t="s">
        <v>124</v>
      </c>
      <c r="E63" s="16"/>
      <c r="F63" s="18" t="s">
        <v>125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9">
        <v>500</v>
      </c>
      <c r="AB63" s="19"/>
      <c r="AC63" s="19"/>
      <c r="AD63" s="19"/>
      <c r="AE63" s="19"/>
      <c r="AF63" s="19"/>
      <c r="AG63" s="19">
        <v>500</v>
      </c>
      <c r="AH63" s="19"/>
      <c r="AI63" s="19"/>
      <c r="AJ63" s="19"/>
      <c r="AK63" s="19"/>
      <c r="AL63" s="19"/>
      <c r="AM63" s="19"/>
      <c r="AN63" s="19">
        <v>0</v>
      </c>
      <c r="AO63" s="19"/>
      <c r="AP63" s="19"/>
      <c r="AQ63" s="19"/>
      <c r="AR63" s="19"/>
      <c r="AS63" s="19"/>
      <c r="AT63" s="19">
        <v>0</v>
      </c>
      <c r="AU63" s="19"/>
      <c r="AV63" s="19"/>
      <c r="AW63" s="6"/>
      <c r="AX63" s="11">
        <v>0</v>
      </c>
      <c r="AY63" s="10"/>
      <c r="AZ63" s="10"/>
    </row>
    <row r="64" spans="1:52" ht="12" customHeight="1">
      <c r="A64" s="16" t="s">
        <v>115</v>
      </c>
      <c r="B64" s="16"/>
      <c r="C64" s="16"/>
      <c r="D64" s="16" t="s">
        <v>126</v>
      </c>
      <c r="E64" s="16"/>
      <c r="F64" s="18" t="s">
        <v>127</v>
      </c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9">
        <v>193000</v>
      </c>
      <c r="AB64" s="19"/>
      <c r="AC64" s="19"/>
      <c r="AD64" s="19"/>
      <c r="AE64" s="19"/>
      <c r="AF64" s="19"/>
      <c r="AG64" s="19">
        <v>193000</v>
      </c>
      <c r="AH64" s="19"/>
      <c r="AI64" s="19"/>
      <c r="AJ64" s="19"/>
      <c r="AK64" s="19"/>
      <c r="AL64" s="19"/>
      <c r="AM64" s="19"/>
      <c r="AN64" s="19">
        <v>0</v>
      </c>
      <c r="AO64" s="19"/>
      <c r="AP64" s="19"/>
      <c r="AQ64" s="19"/>
      <c r="AR64" s="19"/>
      <c r="AS64" s="19"/>
      <c r="AT64" s="19">
        <v>0</v>
      </c>
      <c r="AU64" s="19"/>
      <c r="AV64" s="19"/>
      <c r="AW64" s="6"/>
      <c r="AX64" s="11">
        <v>370000</v>
      </c>
      <c r="AY64" s="10"/>
      <c r="AZ64" s="10"/>
    </row>
    <row r="65" spans="1:52" ht="12" customHeight="1">
      <c r="A65" s="21" t="s">
        <v>115</v>
      </c>
      <c r="B65" s="21"/>
      <c r="C65" s="21"/>
      <c r="D65" s="21" t="s">
        <v>40</v>
      </c>
      <c r="E65" s="21"/>
      <c r="F65" s="22" t="s">
        <v>128</v>
      </c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3">
        <v>387700</v>
      </c>
      <c r="AB65" s="23"/>
      <c r="AC65" s="23"/>
      <c r="AD65" s="23"/>
      <c r="AE65" s="23"/>
      <c r="AF65" s="23"/>
      <c r="AG65" s="23">
        <v>460936</v>
      </c>
      <c r="AH65" s="23"/>
      <c r="AI65" s="23"/>
      <c r="AJ65" s="23"/>
      <c r="AK65" s="23"/>
      <c r="AL65" s="23"/>
      <c r="AM65" s="23"/>
      <c r="AN65" s="23">
        <v>172043.35</v>
      </c>
      <c r="AO65" s="23"/>
      <c r="AP65" s="23"/>
      <c r="AQ65" s="23"/>
      <c r="AR65" s="23"/>
      <c r="AS65" s="23"/>
      <c r="AT65" s="23">
        <v>37.324780225753784</v>
      </c>
      <c r="AU65" s="23"/>
      <c r="AV65" s="23"/>
      <c r="AW65" s="9"/>
      <c r="AX65" s="12">
        <f>SUM(AX52:AX64)</f>
        <v>620500</v>
      </c>
      <c r="AY65" s="10"/>
      <c r="AZ65" s="10"/>
    </row>
    <row r="66" spans="1:52" ht="16.05" customHeight="1">
      <c r="A66" s="43" t="s">
        <v>58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2">
        <v>999400</v>
      </c>
      <c r="AB66" s="42"/>
      <c r="AC66" s="42"/>
      <c r="AD66" s="42"/>
      <c r="AE66" s="42"/>
      <c r="AF66" s="42"/>
      <c r="AG66" s="42">
        <v>1127828</v>
      </c>
      <c r="AH66" s="42"/>
      <c r="AI66" s="42"/>
      <c r="AJ66" s="42"/>
      <c r="AK66" s="42"/>
      <c r="AL66" s="42"/>
      <c r="AM66" s="42"/>
      <c r="AN66" s="42">
        <v>604523.88</v>
      </c>
      <c r="AO66" s="42"/>
      <c r="AP66" s="42"/>
      <c r="AQ66" s="42"/>
      <c r="AR66" s="42"/>
      <c r="AS66" s="42"/>
      <c r="AT66" s="42">
        <v>53.600716590881348</v>
      </c>
      <c r="AU66" s="42"/>
      <c r="AV66" s="42"/>
      <c r="AW66" s="1"/>
      <c r="AX66" s="42">
        <f>SUM(AX65+AX51+AX48+AX46+AX43+AX33+AX31+AX25+AX21+AX18+AX14+AX9+AX6+AX34)</f>
        <v>1301500</v>
      </c>
      <c r="AY66" s="42"/>
      <c r="AZ66" s="42"/>
    </row>
    <row r="67" spans="1:52" ht="409.6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2" ht="10.05000000000000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 t="s">
        <v>129</v>
      </c>
      <c r="P68" s="24"/>
      <c r="Q68" s="24"/>
      <c r="R68" s="24"/>
      <c r="S68" s="24"/>
      <c r="T68" s="24"/>
      <c r="U68" s="24"/>
      <c r="V68" s="24"/>
      <c r="W68" s="24"/>
      <c r="X68" s="25">
        <v>12</v>
      </c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2" ht="19.9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2" ht="19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</sheetData>
  <mergeCells count="453">
    <mergeCell ref="AX66:AZ66"/>
    <mergeCell ref="B34:D34"/>
    <mergeCell ref="E34:F34"/>
    <mergeCell ref="G34:AA34"/>
    <mergeCell ref="AB34:AG34"/>
    <mergeCell ref="AH34:AN34"/>
    <mergeCell ref="AO34:AT34"/>
    <mergeCell ref="AU34:AW34"/>
    <mergeCell ref="B35:D35"/>
    <mergeCell ref="E35:F35"/>
    <mergeCell ref="G35:AA35"/>
    <mergeCell ref="AB35:AG35"/>
    <mergeCell ref="AH35:AN35"/>
    <mergeCell ref="AO35:AT35"/>
    <mergeCell ref="AU35:AW35"/>
    <mergeCell ref="AN62:AS62"/>
    <mergeCell ref="AT62:AV62"/>
    <mergeCell ref="A63:C63"/>
    <mergeCell ref="D63:E63"/>
    <mergeCell ref="F63:Z63"/>
    <mergeCell ref="AA63:AF63"/>
    <mergeCell ref="AG63:AM63"/>
    <mergeCell ref="AN63:AS63"/>
    <mergeCell ref="AT63:AV63"/>
    <mergeCell ref="AX2:AZ2"/>
    <mergeCell ref="AX3:AZ3"/>
    <mergeCell ref="AX4:AZ4"/>
    <mergeCell ref="AN66:AS66"/>
    <mergeCell ref="AT66:AV66"/>
    <mergeCell ref="O68:W68"/>
    <mergeCell ref="X68:AH68"/>
    <mergeCell ref="A66:Z66"/>
    <mergeCell ref="AA66:AF66"/>
    <mergeCell ref="AG66:AM66"/>
    <mergeCell ref="AN64:AS64"/>
    <mergeCell ref="AT64:AV64"/>
    <mergeCell ref="A65:C65"/>
    <mergeCell ref="D65:E65"/>
    <mergeCell ref="F65:Z65"/>
    <mergeCell ref="AA65:AF65"/>
    <mergeCell ref="AG65:AM65"/>
    <mergeCell ref="AN65:AS65"/>
    <mergeCell ref="AT65:AV65"/>
    <mergeCell ref="A64:C64"/>
    <mergeCell ref="D64:E64"/>
    <mergeCell ref="F64:Z64"/>
    <mergeCell ref="AA64:AF64"/>
    <mergeCell ref="AG64:AM64"/>
    <mergeCell ref="A62:C62"/>
    <mergeCell ref="D62:E62"/>
    <mergeCell ref="F62:Z62"/>
    <mergeCell ref="AA62:AF62"/>
    <mergeCell ref="AG62:AM62"/>
    <mergeCell ref="AN60:AS60"/>
    <mergeCell ref="AT60:AV60"/>
    <mergeCell ref="A61:C61"/>
    <mergeCell ref="D61:E61"/>
    <mergeCell ref="F61:Z61"/>
    <mergeCell ref="AA61:AF61"/>
    <mergeCell ref="AG61:AM61"/>
    <mergeCell ref="AN61:AS61"/>
    <mergeCell ref="AT61:AV61"/>
    <mergeCell ref="A60:C60"/>
    <mergeCell ref="D60:E60"/>
    <mergeCell ref="F60:Z60"/>
    <mergeCell ref="AA60:AF60"/>
    <mergeCell ref="AG60:AM60"/>
    <mergeCell ref="AN58:AS58"/>
    <mergeCell ref="AT58:AV58"/>
    <mergeCell ref="A59:C59"/>
    <mergeCell ref="D59:E59"/>
    <mergeCell ref="F59:Z59"/>
    <mergeCell ref="AA59:AF59"/>
    <mergeCell ref="AG59:AM59"/>
    <mergeCell ref="AN59:AS59"/>
    <mergeCell ref="AT59:AV59"/>
    <mergeCell ref="A58:C58"/>
    <mergeCell ref="D58:E58"/>
    <mergeCell ref="F58:Z58"/>
    <mergeCell ref="AA58:AF58"/>
    <mergeCell ref="AG58:AM58"/>
    <mergeCell ref="AN56:AS56"/>
    <mergeCell ref="AT56:AV56"/>
    <mergeCell ref="A57:C57"/>
    <mergeCell ref="D57:E57"/>
    <mergeCell ref="F57:Z57"/>
    <mergeCell ref="AA57:AF57"/>
    <mergeCell ref="AG57:AM57"/>
    <mergeCell ref="AN57:AS57"/>
    <mergeCell ref="AT57:AV57"/>
    <mergeCell ref="A56:C56"/>
    <mergeCell ref="D56:E56"/>
    <mergeCell ref="F56:Z56"/>
    <mergeCell ref="AA56:AF56"/>
    <mergeCell ref="AG56:AM56"/>
    <mergeCell ref="AN54:AS54"/>
    <mergeCell ref="AT54:AV54"/>
    <mergeCell ref="A55:C55"/>
    <mergeCell ref="D55:E55"/>
    <mergeCell ref="F55:Z55"/>
    <mergeCell ref="AA55:AF55"/>
    <mergeCell ref="AG55:AM55"/>
    <mergeCell ref="AN55:AS55"/>
    <mergeCell ref="AT55:AV55"/>
    <mergeCell ref="A54:C54"/>
    <mergeCell ref="D54:E54"/>
    <mergeCell ref="F54:Z54"/>
    <mergeCell ref="AA54:AF54"/>
    <mergeCell ref="AG54:AM54"/>
    <mergeCell ref="AN52:AS52"/>
    <mergeCell ref="AT52:AV52"/>
    <mergeCell ref="A53:C53"/>
    <mergeCell ref="D53:E53"/>
    <mergeCell ref="F53:Z53"/>
    <mergeCell ref="AA53:AF53"/>
    <mergeCell ref="AG53:AM53"/>
    <mergeCell ref="AN53:AS53"/>
    <mergeCell ref="AT53:AV53"/>
    <mergeCell ref="A52:C52"/>
    <mergeCell ref="D52:E52"/>
    <mergeCell ref="F52:Z52"/>
    <mergeCell ref="AA52:AF52"/>
    <mergeCell ref="AG52:AM52"/>
    <mergeCell ref="AN50:AS50"/>
    <mergeCell ref="AT50:AV50"/>
    <mergeCell ref="A51:C51"/>
    <mergeCell ref="D51:E51"/>
    <mergeCell ref="F51:Z51"/>
    <mergeCell ref="AA51:AF51"/>
    <mergeCell ref="AG51:AM51"/>
    <mergeCell ref="AN51:AS51"/>
    <mergeCell ref="AT51:AV51"/>
    <mergeCell ref="A50:C50"/>
    <mergeCell ref="D50:E50"/>
    <mergeCell ref="F50:Z50"/>
    <mergeCell ref="AA50:AF50"/>
    <mergeCell ref="AG50:AM50"/>
    <mergeCell ref="AN48:AS48"/>
    <mergeCell ref="AT48:AV48"/>
    <mergeCell ref="A49:C49"/>
    <mergeCell ref="D49:E49"/>
    <mergeCell ref="F49:Z49"/>
    <mergeCell ref="AA49:AF49"/>
    <mergeCell ref="AG49:AM49"/>
    <mergeCell ref="AN49:AS49"/>
    <mergeCell ref="AT49:AV49"/>
    <mergeCell ref="A48:C48"/>
    <mergeCell ref="D48:E48"/>
    <mergeCell ref="F48:Z48"/>
    <mergeCell ref="AA48:AF48"/>
    <mergeCell ref="AG48:AM48"/>
    <mergeCell ref="AN46:AS46"/>
    <mergeCell ref="AT46:AV46"/>
    <mergeCell ref="A47:C47"/>
    <mergeCell ref="D47:E47"/>
    <mergeCell ref="F47:Z47"/>
    <mergeCell ref="AA47:AF47"/>
    <mergeCell ref="AG47:AM47"/>
    <mergeCell ref="AN47:AS47"/>
    <mergeCell ref="AT47:AV47"/>
    <mergeCell ref="A46:C46"/>
    <mergeCell ref="D46:E46"/>
    <mergeCell ref="F46:Z46"/>
    <mergeCell ref="AA46:AF46"/>
    <mergeCell ref="AG46:AM46"/>
    <mergeCell ref="AN44:AS44"/>
    <mergeCell ref="AT44:AV44"/>
    <mergeCell ref="A45:C45"/>
    <mergeCell ref="D45:E45"/>
    <mergeCell ref="F45:Z45"/>
    <mergeCell ref="AA45:AF45"/>
    <mergeCell ref="AG45:AM45"/>
    <mergeCell ref="AN45:AS45"/>
    <mergeCell ref="AT45:AV45"/>
    <mergeCell ref="A44:C44"/>
    <mergeCell ref="D44:E44"/>
    <mergeCell ref="F44:Z44"/>
    <mergeCell ref="AA44:AF44"/>
    <mergeCell ref="AG44:AM44"/>
    <mergeCell ref="AN42:AS42"/>
    <mergeCell ref="AT42:AV42"/>
    <mergeCell ref="A43:C43"/>
    <mergeCell ref="D43:E43"/>
    <mergeCell ref="F43:Z43"/>
    <mergeCell ref="AA43:AF43"/>
    <mergeCell ref="AG43:AM43"/>
    <mergeCell ref="AN43:AS43"/>
    <mergeCell ref="AT43:AV43"/>
    <mergeCell ref="A42:C42"/>
    <mergeCell ref="D42:E42"/>
    <mergeCell ref="F42:Z42"/>
    <mergeCell ref="AA42:AF42"/>
    <mergeCell ref="AG42:AM42"/>
    <mergeCell ref="AN40:AS40"/>
    <mergeCell ref="AT40:AV40"/>
    <mergeCell ref="A41:C41"/>
    <mergeCell ref="D41:E41"/>
    <mergeCell ref="F41:Z41"/>
    <mergeCell ref="AA41:AF41"/>
    <mergeCell ref="AG41:AM41"/>
    <mergeCell ref="AN41:AS41"/>
    <mergeCell ref="AT41:AV41"/>
    <mergeCell ref="A40:C40"/>
    <mergeCell ref="D40:E40"/>
    <mergeCell ref="F40:Z40"/>
    <mergeCell ref="AA40:AF40"/>
    <mergeCell ref="AG40:AM40"/>
    <mergeCell ref="AN38:AS38"/>
    <mergeCell ref="AT38:AV38"/>
    <mergeCell ref="A39:C39"/>
    <mergeCell ref="D39:E39"/>
    <mergeCell ref="F39:Z39"/>
    <mergeCell ref="AA39:AF39"/>
    <mergeCell ref="AG39:AM39"/>
    <mergeCell ref="AN39:AS39"/>
    <mergeCell ref="AT39:AV39"/>
    <mergeCell ref="A38:C38"/>
    <mergeCell ref="D38:E38"/>
    <mergeCell ref="F38:Z38"/>
    <mergeCell ref="AA38:AF38"/>
    <mergeCell ref="AG38:AM38"/>
    <mergeCell ref="AN36:AS36"/>
    <mergeCell ref="AT36:AV36"/>
    <mergeCell ref="A37:C37"/>
    <mergeCell ref="D37:E37"/>
    <mergeCell ref="F37:Z37"/>
    <mergeCell ref="AA37:AF37"/>
    <mergeCell ref="AG37:AM37"/>
    <mergeCell ref="AN37:AS37"/>
    <mergeCell ref="AT37:AV37"/>
    <mergeCell ref="A36:C36"/>
    <mergeCell ref="D36:E36"/>
    <mergeCell ref="F36:Z36"/>
    <mergeCell ref="AA36:AF36"/>
    <mergeCell ref="AG36:AM36"/>
    <mergeCell ref="AN32:AS32"/>
    <mergeCell ref="AT32:AV32"/>
    <mergeCell ref="A33:C33"/>
    <mergeCell ref="D33:E33"/>
    <mergeCell ref="F33:Z33"/>
    <mergeCell ref="AA33:AF33"/>
    <mergeCell ref="AG33:AM33"/>
    <mergeCell ref="AN33:AS33"/>
    <mergeCell ref="AT33:AV33"/>
    <mergeCell ref="A32:C32"/>
    <mergeCell ref="D32:E32"/>
    <mergeCell ref="F32:Z32"/>
    <mergeCell ref="AA32:AF32"/>
    <mergeCell ref="AG32:AM32"/>
    <mergeCell ref="AN30:AS30"/>
    <mergeCell ref="AT30:AV30"/>
    <mergeCell ref="A31:C31"/>
    <mergeCell ref="D31:E31"/>
    <mergeCell ref="F31:Z31"/>
    <mergeCell ref="AA31:AF31"/>
    <mergeCell ref="AG31:AM31"/>
    <mergeCell ref="AN31:AS31"/>
    <mergeCell ref="AT31:AV31"/>
    <mergeCell ref="A30:C30"/>
    <mergeCell ref="D30:E30"/>
    <mergeCell ref="F30:Z30"/>
    <mergeCell ref="AA30:AF30"/>
    <mergeCell ref="AG30:AM30"/>
    <mergeCell ref="AN28:AS28"/>
    <mergeCell ref="AT28:AV28"/>
    <mergeCell ref="A29:C29"/>
    <mergeCell ref="D29:E29"/>
    <mergeCell ref="F29:Z29"/>
    <mergeCell ref="AA29:AF29"/>
    <mergeCell ref="AG29:AM29"/>
    <mergeCell ref="AN29:AS29"/>
    <mergeCell ref="AT29:AV29"/>
    <mergeCell ref="A28:C28"/>
    <mergeCell ref="D28:E28"/>
    <mergeCell ref="F28:Z28"/>
    <mergeCell ref="AA28:AF28"/>
    <mergeCell ref="AG28:AM28"/>
    <mergeCell ref="AN26:AS26"/>
    <mergeCell ref="AT26:AV26"/>
    <mergeCell ref="A27:C27"/>
    <mergeCell ref="D27:E27"/>
    <mergeCell ref="F27:Z27"/>
    <mergeCell ref="AA27:AF27"/>
    <mergeCell ref="AG27:AM27"/>
    <mergeCell ref="AN27:AS27"/>
    <mergeCell ref="AT27:AV27"/>
    <mergeCell ref="A26:C26"/>
    <mergeCell ref="D26:E26"/>
    <mergeCell ref="F26:Z26"/>
    <mergeCell ref="AA26:AF26"/>
    <mergeCell ref="AG26:AM26"/>
    <mergeCell ref="AN24:AS24"/>
    <mergeCell ref="AT24:AV24"/>
    <mergeCell ref="A25:C25"/>
    <mergeCell ref="D25:E25"/>
    <mergeCell ref="F25:Z25"/>
    <mergeCell ref="AA25:AF25"/>
    <mergeCell ref="AG25:AM25"/>
    <mergeCell ref="AN25:AS25"/>
    <mergeCell ref="AT25:AV25"/>
    <mergeCell ref="A24:C24"/>
    <mergeCell ref="D24:E24"/>
    <mergeCell ref="F24:Z24"/>
    <mergeCell ref="AA24:AF24"/>
    <mergeCell ref="AG24:AM24"/>
    <mergeCell ref="AN22:AS22"/>
    <mergeCell ref="AT22:AV22"/>
    <mergeCell ref="A23:C23"/>
    <mergeCell ref="D23:E23"/>
    <mergeCell ref="F23:Z23"/>
    <mergeCell ref="AA23:AF23"/>
    <mergeCell ref="AG23:AM23"/>
    <mergeCell ref="AN23:AS23"/>
    <mergeCell ref="AT23:AV23"/>
    <mergeCell ref="A22:C22"/>
    <mergeCell ref="D22:E22"/>
    <mergeCell ref="F22:Z22"/>
    <mergeCell ref="AA22:AF22"/>
    <mergeCell ref="AG22:AM22"/>
    <mergeCell ref="AN20:AS20"/>
    <mergeCell ref="AT20:AV20"/>
    <mergeCell ref="A21:C21"/>
    <mergeCell ref="D21:E21"/>
    <mergeCell ref="F21:Z21"/>
    <mergeCell ref="AA21:AF21"/>
    <mergeCell ref="AG21:AM21"/>
    <mergeCell ref="AN21:AS21"/>
    <mergeCell ref="AT21:AV21"/>
    <mergeCell ref="A20:C20"/>
    <mergeCell ref="D20:E20"/>
    <mergeCell ref="F20:Z20"/>
    <mergeCell ref="AA20:AF20"/>
    <mergeCell ref="AG20:AM20"/>
    <mergeCell ref="AN18:AS18"/>
    <mergeCell ref="AT18:AV18"/>
    <mergeCell ref="A19:C19"/>
    <mergeCell ref="D19:E19"/>
    <mergeCell ref="F19:Z19"/>
    <mergeCell ref="AA19:AF19"/>
    <mergeCell ref="AG19:AM19"/>
    <mergeCell ref="AN19:AS19"/>
    <mergeCell ref="AT19:AV19"/>
    <mergeCell ref="A18:C18"/>
    <mergeCell ref="D18:E18"/>
    <mergeCell ref="F18:Z18"/>
    <mergeCell ref="AA18:AF18"/>
    <mergeCell ref="AG18:AM18"/>
    <mergeCell ref="AN16:AS16"/>
    <mergeCell ref="AT16:AV16"/>
    <mergeCell ref="A17:C17"/>
    <mergeCell ref="D17:E17"/>
    <mergeCell ref="F17:Z17"/>
    <mergeCell ref="AA17:AF17"/>
    <mergeCell ref="AG17:AM17"/>
    <mergeCell ref="AN17:AS17"/>
    <mergeCell ref="AT17:AV17"/>
    <mergeCell ref="A16:C16"/>
    <mergeCell ref="D16:E16"/>
    <mergeCell ref="F16:Z16"/>
    <mergeCell ref="AA16:AF16"/>
    <mergeCell ref="AG16:AM16"/>
    <mergeCell ref="AN14:AS14"/>
    <mergeCell ref="AT14:AV14"/>
    <mergeCell ref="A15:C15"/>
    <mergeCell ref="D15:E15"/>
    <mergeCell ref="F15:Z15"/>
    <mergeCell ref="AA15:AF15"/>
    <mergeCell ref="AG15:AM15"/>
    <mergeCell ref="AN15:AS15"/>
    <mergeCell ref="AT15:AV15"/>
    <mergeCell ref="A14:C14"/>
    <mergeCell ref="D14:E14"/>
    <mergeCell ref="F14:Z14"/>
    <mergeCell ref="AA14:AF14"/>
    <mergeCell ref="AG14:AM14"/>
    <mergeCell ref="AN12:AS12"/>
    <mergeCell ref="AT12:AV12"/>
    <mergeCell ref="A13:C13"/>
    <mergeCell ref="D13:E13"/>
    <mergeCell ref="F13:Z13"/>
    <mergeCell ref="AA13:AF13"/>
    <mergeCell ref="AG13:AM13"/>
    <mergeCell ref="AN13:AS13"/>
    <mergeCell ref="AT13:AV13"/>
    <mergeCell ref="A12:C12"/>
    <mergeCell ref="D12:E12"/>
    <mergeCell ref="F12:Z12"/>
    <mergeCell ref="AA12:AF12"/>
    <mergeCell ref="AG12:AM12"/>
    <mergeCell ref="AN10:AS10"/>
    <mergeCell ref="AT10:AV10"/>
    <mergeCell ref="A11:C11"/>
    <mergeCell ref="D11:E11"/>
    <mergeCell ref="F11:Z11"/>
    <mergeCell ref="AA11:AF11"/>
    <mergeCell ref="AG11:AM11"/>
    <mergeCell ref="AN11:AS11"/>
    <mergeCell ref="AT11:AV11"/>
    <mergeCell ref="A10:C10"/>
    <mergeCell ref="D10:E10"/>
    <mergeCell ref="F10:Z10"/>
    <mergeCell ref="AA10:AF10"/>
    <mergeCell ref="AG10:AM10"/>
    <mergeCell ref="AN8:AS8"/>
    <mergeCell ref="AT8:AV8"/>
    <mergeCell ref="A9:C9"/>
    <mergeCell ref="D9:E9"/>
    <mergeCell ref="F9:Z9"/>
    <mergeCell ref="AA9:AF9"/>
    <mergeCell ref="AG9:AM9"/>
    <mergeCell ref="AN9:AS9"/>
    <mergeCell ref="AT9:AV9"/>
    <mergeCell ref="A8:C8"/>
    <mergeCell ref="D8:E8"/>
    <mergeCell ref="F8:Z8"/>
    <mergeCell ref="AA8:AF8"/>
    <mergeCell ref="AG8:AM8"/>
    <mergeCell ref="AN6:AS6"/>
    <mergeCell ref="AT6:AV6"/>
    <mergeCell ref="A7:C7"/>
    <mergeCell ref="D7:E7"/>
    <mergeCell ref="F7:Z7"/>
    <mergeCell ref="AA7:AF7"/>
    <mergeCell ref="AG7:AM7"/>
    <mergeCell ref="AN7:AS7"/>
    <mergeCell ref="AT7:AV7"/>
    <mergeCell ref="A6:C6"/>
    <mergeCell ref="D6:E6"/>
    <mergeCell ref="F6:Z6"/>
    <mergeCell ref="AA6:AF6"/>
    <mergeCell ref="AG6:AM6"/>
    <mergeCell ref="A5:C5"/>
    <mergeCell ref="D5:E5"/>
    <mergeCell ref="F5:Z5"/>
    <mergeCell ref="AA5:AF5"/>
    <mergeCell ref="AG5:AM5"/>
    <mergeCell ref="AN5:AS5"/>
    <mergeCell ref="AT5:AV5"/>
    <mergeCell ref="A4:C4"/>
    <mergeCell ref="D4:E4"/>
    <mergeCell ref="F4:Z4"/>
    <mergeCell ref="AA4:AF4"/>
    <mergeCell ref="AG4:AM4"/>
    <mergeCell ref="A2:AV2"/>
    <mergeCell ref="A3:C3"/>
    <mergeCell ref="D3:E3"/>
    <mergeCell ref="F3:Z3"/>
    <mergeCell ref="AA3:AF3"/>
    <mergeCell ref="AG3:AM3"/>
    <mergeCell ref="AN3:AS3"/>
    <mergeCell ref="AT3:AV3"/>
    <mergeCell ref="AN4:AS4"/>
    <mergeCell ref="AT4:AV4"/>
  </mergeCells>
  <pageMargins left="0" right="0" top="0" bottom="0" header="0" footer="0"/>
  <pageSetup paperSize="9" orientation="portrait" r:id="rId1"/>
  <headerFooter>
    <oddHeader>&amp;R&amp;"Calibri"&amp;10&amp;K000000Interní / Internal&amp;1#</oddHeader>
  </headerFooter>
  <ignoredErrors>
    <ignoredError sqref="AX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 I.</vt:lpstr>
      <vt:lpstr>Část II.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2023-02-06T16:29:24Z</dcterms:created>
  <dcterms:modified xsi:type="dcterms:W3CDTF">2023-02-06T16:29:46Z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85ae2b-61c5-4bcb-84e8-ed38ebb27104_Enabled">
    <vt:lpwstr>true</vt:lpwstr>
  </property>
  <property fmtid="{D5CDD505-2E9C-101B-9397-08002B2CF9AE}" pid="3" name="MSIP_Label_7985ae2b-61c5-4bcb-84e8-ed38ebb27104_SetDate">
    <vt:lpwstr>2022-11-29T13:23:33Z</vt:lpwstr>
  </property>
  <property fmtid="{D5CDD505-2E9C-101B-9397-08002B2CF9AE}" pid="4" name="MSIP_Label_7985ae2b-61c5-4bcb-84e8-ed38ebb27104_Method">
    <vt:lpwstr>Privileged</vt:lpwstr>
  </property>
  <property fmtid="{D5CDD505-2E9C-101B-9397-08002B2CF9AE}" pid="5" name="MSIP_Label_7985ae2b-61c5-4bcb-84e8-ed38ebb27104_Name">
    <vt:lpwstr>L00101</vt:lpwstr>
  </property>
  <property fmtid="{D5CDD505-2E9C-101B-9397-08002B2CF9AE}" pid="6" name="MSIP_Label_7985ae2b-61c5-4bcb-84e8-ed38ebb27104_SiteId">
    <vt:lpwstr>b233f9e1-5599-4693-9cef-38858fe25406</vt:lpwstr>
  </property>
  <property fmtid="{D5CDD505-2E9C-101B-9397-08002B2CF9AE}" pid="7" name="MSIP_Label_7985ae2b-61c5-4bcb-84e8-ed38ebb27104_ActionId">
    <vt:lpwstr>bd75ec6b-7fd9-499d-879f-4f578b1a567a</vt:lpwstr>
  </property>
  <property fmtid="{D5CDD505-2E9C-101B-9397-08002B2CF9AE}" pid="8" name="MSIP_Label_7985ae2b-61c5-4bcb-84e8-ed38ebb27104_ContentBits">
    <vt:lpwstr>1</vt:lpwstr>
  </property>
  <property fmtid="{D5CDD505-2E9C-101B-9397-08002B2CF9AE}" pid="9" name="DocumentClasification">
    <vt:lpwstr>Interní</vt:lpwstr>
  </property>
  <property fmtid="{D5CDD505-2E9C-101B-9397-08002B2CF9AE}" pid="10" name="CEZ_DLP">
    <vt:lpwstr>CEZ:CEZ-DJE:C</vt:lpwstr>
  </property>
  <property fmtid="{D5CDD505-2E9C-101B-9397-08002B2CF9AE}" pid="11" name="CEZ_MIPLabelName">
    <vt:lpwstr>Internal-CEZ-DJE</vt:lpwstr>
  </property>
</Properties>
</file>